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936" tabRatio="780" activeTab="1"/>
  </bookViews>
  <sheets>
    <sheet name="Front Page" sheetId="25" r:id="rId1"/>
    <sheet name="Inventory" sheetId="17" r:id="rId2"/>
    <sheet name="Pivot" sheetId="30" r:id="rId3"/>
    <sheet name="Country_Category" sheetId="26" r:id="rId4"/>
    <sheet name="GeoScope_Category" sheetId="27" r:id="rId5"/>
    <sheet name="Drivers_Category" sheetId="28" r:id="rId6"/>
    <sheet name="Cluster_Category" sheetId="29" r:id="rId7"/>
  </sheets>
  <definedNames>
    <definedName name="_xlnm._FilterDatabase" localSheetId="1" hidden="1">Inventory!$A$2:$Q$71</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2" i="17" l="1"/>
  <c r="Q5" i="17" l="1"/>
  <c r="Q4" i="17"/>
  <c r="E11" i="29" l="1"/>
  <c r="E10" i="29"/>
  <c r="E9" i="29"/>
  <c r="E8" i="29"/>
  <c r="E7" i="29"/>
  <c r="E6" i="29"/>
  <c r="E5" i="29"/>
  <c r="E4" i="29"/>
  <c r="E6" i="27"/>
  <c r="E5" i="27"/>
  <c r="E4" i="27"/>
  <c r="E23" i="29" l="1"/>
  <c r="D23" i="29"/>
  <c r="C23" i="29"/>
  <c r="B23" i="29"/>
  <c r="E22" i="29"/>
  <c r="D22" i="29"/>
  <c r="C22" i="29"/>
  <c r="B22" i="29"/>
  <c r="E21" i="29"/>
  <c r="D21" i="29"/>
  <c r="C21" i="29"/>
  <c r="B21" i="29"/>
  <c r="E20" i="29"/>
  <c r="D20" i="29"/>
  <c r="C20" i="29"/>
  <c r="B20" i="29"/>
  <c r="E19" i="29"/>
  <c r="D19" i="29"/>
  <c r="C19" i="29"/>
  <c r="B19" i="29"/>
  <c r="E18" i="29"/>
  <c r="D18" i="29"/>
  <c r="C18" i="29"/>
  <c r="B18" i="29"/>
  <c r="E17" i="29"/>
  <c r="D17" i="29"/>
  <c r="C17" i="29"/>
  <c r="B17" i="29"/>
  <c r="E16" i="29"/>
  <c r="D16" i="29"/>
  <c r="C16" i="29"/>
  <c r="B16" i="29"/>
  <c r="E13" i="29"/>
  <c r="E25" i="29" s="1"/>
  <c r="D13" i="29"/>
  <c r="C13" i="29"/>
  <c r="B13" i="29"/>
  <c r="B13" i="28"/>
  <c r="E11" i="28"/>
  <c r="E20" i="28" s="1"/>
  <c r="E18" i="28"/>
  <c r="E17" i="28"/>
  <c r="E16" i="28"/>
  <c r="E15" i="28"/>
  <c r="E14" i="28"/>
  <c r="E13" i="28"/>
  <c r="E12" i="27"/>
  <c r="D12" i="27"/>
  <c r="C12" i="27"/>
  <c r="B12" i="27"/>
  <c r="E11" i="27"/>
  <c r="D11" i="27"/>
  <c r="C11" i="27"/>
  <c r="B11" i="27"/>
  <c r="E10" i="27"/>
  <c r="D10" i="27"/>
  <c r="C10" i="27"/>
  <c r="B10" i="27"/>
  <c r="E8" i="27"/>
  <c r="F5" i="27" s="1"/>
  <c r="D8" i="27"/>
  <c r="C8" i="27"/>
  <c r="B8" i="27"/>
  <c r="F38" i="26"/>
  <c r="E38" i="26"/>
  <c r="D38" i="26"/>
  <c r="C38" i="26"/>
  <c r="F34" i="26"/>
  <c r="F37" i="26" s="1"/>
  <c r="E34" i="26"/>
  <c r="E37" i="26" s="1"/>
  <c r="D34" i="26"/>
  <c r="D37" i="26" s="1"/>
  <c r="C34" i="26"/>
  <c r="B17" i="28" l="1"/>
  <c r="C17" i="28"/>
  <c r="B20" i="28"/>
  <c r="C15" i="28"/>
  <c r="C20" i="28"/>
  <c r="B25" i="29"/>
  <c r="C37" i="26"/>
  <c r="C13" i="28"/>
  <c r="C25" i="29"/>
  <c r="B15" i="28"/>
  <c r="D25" i="29"/>
  <c r="F6" i="27"/>
  <c r="C14" i="27"/>
  <c r="B14" i="27"/>
  <c r="E35" i="26"/>
  <c r="D14" i="27"/>
  <c r="B14" i="28"/>
  <c r="B16" i="28"/>
  <c r="B18" i="28"/>
  <c r="F35" i="26"/>
  <c r="F8" i="27"/>
  <c r="E14" i="27"/>
  <c r="F5" i="28"/>
  <c r="F7" i="28"/>
  <c r="F9" i="28"/>
  <c r="C14" i="28"/>
  <c r="C16" i="28"/>
  <c r="C18" i="28"/>
  <c r="C35" i="26"/>
  <c r="F4" i="27"/>
  <c r="D13" i="28"/>
  <c r="D14" i="28"/>
  <c r="D15" i="28"/>
  <c r="D16" i="28"/>
  <c r="D17" i="28"/>
  <c r="D18" i="28"/>
  <c r="D20" i="28"/>
  <c r="D35" i="26"/>
  <c r="F4" i="28"/>
  <c r="F6" i="28"/>
  <c r="F8" i="28"/>
  <c r="F11" i="28"/>
  <c r="Q48" i="17"/>
  <c r="Q3" i="17" l="1"/>
  <c r="Q6" i="17"/>
  <c r="Q7" i="17" l="1"/>
  <c r="Q71" i="17" l="1"/>
  <c r="Q70" i="17"/>
  <c r="Q69" i="17"/>
  <c r="Q68" i="17"/>
  <c r="Q67" i="17"/>
  <c r="Q66" i="17"/>
  <c r="Q65" i="17"/>
  <c r="Q64" i="17"/>
  <c r="Q63" i="17"/>
  <c r="Q62" i="17"/>
  <c r="Q61" i="17"/>
  <c r="Q60" i="17"/>
  <c r="Q59" i="17"/>
  <c r="Q58" i="17"/>
  <c r="Q57" i="17"/>
  <c r="Q56" i="17"/>
  <c r="Q55" i="17"/>
  <c r="Q54" i="17"/>
  <c r="Q53" i="17"/>
  <c r="Q52" i="17"/>
  <c r="Q51" i="17"/>
  <c r="Q50" i="17"/>
  <c r="Q49" i="17"/>
  <c r="Q47" i="17"/>
  <c r="Q46" i="17"/>
  <c r="Q45" i="17"/>
  <c r="Q44" i="17"/>
  <c r="Q43" i="17"/>
  <c r="Q42" i="17"/>
  <c r="Q41" i="17"/>
  <c r="Q40" i="17"/>
  <c r="Q39" i="17"/>
  <c r="Q38" i="17"/>
  <c r="Q37" i="17"/>
  <c r="Q36" i="17"/>
  <c r="Q35" i="17"/>
  <c r="Q34" i="17"/>
  <c r="Q33" i="17"/>
  <c r="Q32" i="17"/>
  <c r="Q31" i="17"/>
  <c r="Q30" i="17"/>
  <c r="Q29" i="17"/>
  <c r="Q28" i="17"/>
  <c r="Q27" i="17"/>
  <c r="Q26" i="17"/>
  <c r="Q25" i="17"/>
  <c r="Q24" i="17"/>
  <c r="Q23" i="17"/>
  <c r="Q21" i="17"/>
  <c r="Q20" i="17"/>
  <c r="Q19" i="17"/>
  <c r="Q18" i="17"/>
  <c r="Q17" i="17"/>
  <c r="Q16" i="17"/>
  <c r="Q15" i="17"/>
  <c r="Q14" i="17"/>
  <c r="Q13" i="17"/>
  <c r="Q12" i="17"/>
  <c r="Q11" i="17"/>
  <c r="Q10" i="17"/>
  <c r="Q9" i="17"/>
  <c r="Q8" i="17"/>
</calcChain>
</file>

<file path=xl/sharedStrings.xml><?xml version="1.0" encoding="utf-8"?>
<sst xmlns="http://schemas.openxmlformats.org/spreadsheetml/2006/main" count="771" uniqueCount="438">
  <si>
    <t>COUNTRY</t>
  </si>
  <si>
    <t>Organic Action Plan for Denmark. Working together for more organics</t>
  </si>
  <si>
    <t xml:space="preserve">The Agro-ecological project represents an integrated cross-cutting nationwide approach to supporting and fostering a transition to agroecological production systems in France. It offers a wide range of tools and actions. </t>
  </si>
  <si>
    <t>LEGISLATIVE REFERENCE/ NAME OF OWNER</t>
  </si>
  <si>
    <t>TITLE</t>
  </si>
  <si>
    <t>The Agro-ecological project for France</t>
  </si>
  <si>
    <t xml:space="preserve">DRIVER: POLITICAL/ LEADERSHIP </t>
  </si>
  <si>
    <t xml:space="preserve">DRIVER: ECONOMIC </t>
  </si>
  <si>
    <t xml:space="preserve">DRIVER: SOCIAL </t>
  </si>
  <si>
    <t xml:space="preserve">DRIVER: TECHNOLOGY </t>
  </si>
  <si>
    <t xml:space="preserve">DRIVER: LEGISLATIVE </t>
  </si>
  <si>
    <t xml:space="preserve">DRIVER: ENVIRONMENTAL </t>
  </si>
  <si>
    <t>CATEGORY</t>
  </si>
  <si>
    <t>LINK TO AGROECOLOGY</t>
  </si>
  <si>
    <t xml:space="preserve">The programme promotes research on more sustainable agricultural systems and practices. Fosters  both the supply of and demand for organic and sustainable products through advisory services to farmers and information services e.g. participation in trade fairs. </t>
  </si>
  <si>
    <t xml:space="preserve">An integrated plan to encourage organic farming and the production, processing and supply of organic products to the market, as well as stimulation of consumption of organic grown products by consumers. </t>
  </si>
  <si>
    <t>Local</t>
  </si>
  <si>
    <t>Regional</t>
  </si>
  <si>
    <t>Policy</t>
  </si>
  <si>
    <t>GEOGRAPHIC SCOPE</t>
  </si>
  <si>
    <t>National</t>
  </si>
  <si>
    <t>OVERALL OBJECTIVE</t>
  </si>
  <si>
    <t>The Agro-ecological project for France, 2012, along with the Law No. 1170 for the Future for Agriculture, Food and Forestry, 2014 and nine related action plans, 2012-2017.</t>
  </si>
  <si>
    <t>The AIAB (Italian Association for Organic Agriculture) developed a set of rules for biodistricts, together with a specific label</t>
  </si>
  <si>
    <t>RDP Marche Region</t>
  </si>
  <si>
    <t xml:space="preserve">Promotion of low-input/integrated and organic agriculture at territorial scale. </t>
  </si>
  <si>
    <t>Agri-environmental collective agreements</t>
  </si>
  <si>
    <t>The experience of Bio-districts</t>
  </si>
  <si>
    <t>Organic Action Plan for Denmark</t>
  </si>
  <si>
    <t>Sustainable Farming Model for the production of high-quality durum wheat</t>
  </si>
  <si>
    <t>RDP Veneto Region</t>
  </si>
  <si>
    <t>Increasing soil conditions and mitigating the greenhouse gas emissions through the application of Conservation Agriculture (CA) principles</t>
  </si>
  <si>
    <t>The principles of Conservation Agriculture comprise some of the more promising practices for an effective transition to agroecology farming systems</t>
  </si>
  <si>
    <t xml:space="preserve">National food quality scheme “Quality Product”. 2014.08.12. Cabinet of Ministers Regulation Nr. 461 “Requirements for food quality systems implementation, operation, monitoring and control”. </t>
  </si>
  <si>
    <t>To support the production of agricultural and food products grown and produced locally meeting quality criteria (no GMO and no synthetic colour additives).</t>
  </si>
  <si>
    <t xml:space="preserve">Latvian Milk and Fruit Scheme for Schools </t>
  </si>
  <si>
    <t>The scheme promotes healthy diets among children. The scheme promotes locally and organic products. Supports short supply chains.</t>
  </si>
  <si>
    <t xml:space="preserve">Rural Support Service, 2018. Milk and fruit for schools. Programme rules and administration, 2018/2019 academic year.
</t>
  </si>
  <si>
    <t>The scheme promotes food products largely grown and produced locally with a high quality. Support local food producers and processors.   The label  supports short supply chains.</t>
  </si>
  <si>
    <t>Corporate Social Responsibility
Quality certification</t>
  </si>
  <si>
    <t>Territorial organic label</t>
  </si>
  <si>
    <t>Agrienvironmental Scheme</t>
  </si>
  <si>
    <t>National strategy for organic farming</t>
  </si>
  <si>
    <t>National strategy for agroecology</t>
  </si>
  <si>
    <t>Green procurement
Short supply chain</t>
  </si>
  <si>
    <t>Quality Certification
Local Food Certification</t>
  </si>
  <si>
    <t>Latvian Organic Product Label Scheme</t>
  </si>
  <si>
    <t>Organic/ Quality/ Local Food Certification</t>
  </si>
  <si>
    <t>The Association of Latvian Organic Agriculture is the owner of the organic product label scheme. http://www.lbla.lv/latvijas-ekoprodukts</t>
  </si>
  <si>
    <t>The label encourages the purchase by consumers of locally grown and produced certified organic products, thus supporting local farmers and food producers and short supply chains.</t>
  </si>
  <si>
    <t xml:space="preserve">To preserve urban biodiversity, to increase pollination ecosystem services and support urban food self-sufficiency the City of Ljubljana by promoting urban beekeeping through the initiative The Bee Path. </t>
  </si>
  <si>
    <t>Urban beekeeping promotes biodiversity, provides multiple ecosystem services and resilience, and multiple beneﬁts (environmental, economic, social).</t>
  </si>
  <si>
    <t>Finland</t>
  </si>
  <si>
    <t>Governmental key project which is carried out as a part of Government Programme aiming at to bring the Finnish economy onto a path of sustainable growth</t>
  </si>
  <si>
    <t xml:space="preserve">More efficient and environment-friendly use of nutrients originating from manure and organic waste is a basis for balanced nutrient recycling which contributes to better soil and growing conditions as well as reduced nutrient leaching to water bodies. From the agro-ecological point of view, it is essential that mineral fertilizers can be increasingly replaced by organic fertilizers and that nutrient loops become more and more closed.  </t>
  </si>
  <si>
    <t>Certificate for beef and lamb meat from natural pastures</t>
  </si>
  <si>
    <t>Beef and lamb meat production which is based on (summer-time) grazing on natural (forest) pastures has numerous positive effects in terms of biodiversity and animal welfare. It helps to maintain endangered traditional biotopes in agro-forestry settings, supports extensive farming practices and allows species-typical behaviour for cattle and sheep.</t>
  </si>
  <si>
    <t>Palopuro Agroecological Symbiosis</t>
  </si>
  <si>
    <t>Recycling of nutrients and self-sufficiency in energy production are in the core of operations. From the agro-ecological and socio-ecological point of view, relevant is also the shortening of the food supply chain by bringing producers and consumers closer to each other.</t>
  </si>
  <si>
    <t>Quality certification</t>
  </si>
  <si>
    <t>AGRO 2-1 Management of Rural Environment – System of Integrated Management in Agricultural Production Part 1: Specification 
AGRO 2-2 Management of Rural Environment – System of Integrated Management in Agricultural Production Part 2: Requirements for the application in crop production 
Owner: Hellenic Agricultural Organisation “Demeter”</t>
  </si>
  <si>
    <t xml:space="preserve">Improved access to markets
Co-ordination of the production process
Continuous improvement of collective environmental performance of participant farmers </t>
  </si>
  <si>
    <t>Reducing the environmental impact of agricultural activities</t>
  </si>
  <si>
    <t xml:space="preserve">Global Gap Standards  </t>
  </si>
  <si>
    <t>Business to Business - Quality certification scheme</t>
  </si>
  <si>
    <t>The standard promotes the rational management of natural resources and protection of biodiversity as well as food safety</t>
  </si>
  <si>
    <t>Agrienvironmental measure for a collective plant protection management</t>
  </si>
  <si>
    <t xml:space="preserve">Collective implementation of an environmental friendly pest management technique  </t>
  </si>
  <si>
    <t>Submeasure 10.1.08 “Application of insect sexual confusion methods” of Measure 10 “Agri-environment-climate support” of the Greek RDP 2014-2020</t>
  </si>
  <si>
    <t>The application of insects' confusion methods for pest control will gradually abolish the application of chemical insecticides contributing to increasing biodiversity of tree orchards.</t>
  </si>
  <si>
    <t>Improving biodiversity, water quality and in general environmental protection</t>
  </si>
  <si>
    <t xml:space="preserve">Landscape protection Agrienvironmental Measure </t>
  </si>
  <si>
    <t>Zonal implementation of landscape protection schemes</t>
  </si>
  <si>
    <t>Submeasures 10.1.3 “Maintenance of the traditional agricultural practices associated with the vineyards on the island of Santorini” of Measure 10 “Agri-environment-climate support” of the Greek RDP</t>
  </si>
  <si>
    <t>Preservation of the unique biodiversity and ecosystems of the volcanic island, protection of soil from erosion, conservation of the indigenous vineyard varieties</t>
  </si>
  <si>
    <t>Product brand symbol of protected areas</t>
  </si>
  <si>
    <t>Lithuania</t>
  </si>
  <si>
    <t>Local production
quality certification</t>
  </si>
  <si>
    <t>State Service for Protected Areas, under the Ministry of Environment</t>
  </si>
  <si>
    <t>To encourage economic activity in the region and help gain marketing advantage for producers (can be farmers, locals collecting natural goods (e.g. berries) or craftsmen)/services) whose activity is beneficial to biodiversity and natural/traditional/rural landscape, prosperity of local community, maintaining cultural heritage and helps to safeguard it.</t>
  </si>
  <si>
    <t>Mobile farmers markets</t>
  </si>
  <si>
    <t>Local food</t>
  </si>
  <si>
    <t>Agricultural cooperative “Lithuanian farm quality”</t>
  </si>
  <si>
    <t>To help small (and not only) farmers, processors and producers to sell their (own) products by uniting them and to organise markets in various locations in Lithuania, where their members can come with their mobile kiosks (or any other means) and to sell their produce. Also, the cooperative itself is re-selling produce in special sections of large supermarkets (one brand of supermarkets). The cooperative has an organic certification as a processor/producer and also offers organic produce in the supermarkets.</t>
  </si>
  <si>
    <t xml:space="preserve">Agroecology is approached indirectly by this initiative:
-helps smaller farmers to sell their produce locally
-also functions as processor/producer that buys up and processes quality raw material, manufactures products and sells in special sections of the supermarkets under a brand “greetings from the village” (improving availability (and likely a demand) of quality rural (local) produce or organic produce)
-initiative is socio-economically beneficial to smaller producers (some of which are organic)
</t>
  </si>
  <si>
    <t>National quality agriculture and food products</t>
  </si>
  <si>
    <t>Order of the Minister of Agriculture of the Republic of Lithuania, No. 3D-524 On National Agricultural and Food Quality Systems, 2007 November 29.</t>
  </si>
  <si>
    <t>Producers of quality (can be quality as determined by agricultural practice) products can gain marketing advantages (and product added value) if certified. Production of national quality agricultural and food products (NPK) favours the use of more environmentally friendly technologies and reduction of pollution.</t>
  </si>
  <si>
    <t>Network of Cities for Agroecology</t>
  </si>
  <si>
    <t>Network for the promotion of agroecology in urban spheres</t>
  </si>
  <si>
    <t>Scottish Food and Drink Policy</t>
  </si>
  <si>
    <t xml:space="preserve">Cabinet Secretary for the Rural Economy and Minister for Business, Fair Work and Skills, Scottish Government </t>
  </si>
  <si>
    <t>The national food and drink policy encompasses the impact of food and drink on health, the environment, social justice, education and the economy in Scotland and aims to build a 'Good Food Nation' where people benefit from and take pride and pleasure in the food they produce, buy, serve and eat.</t>
  </si>
  <si>
    <t xml:space="preserve">The policy has an integrated vision for food and drink to be environmentally sustainable by supporting the industry with the ambition to championing fresh, seasonal, local and sustainable produce </t>
  </si>
  <si>
    <t xml:space="preserve">Scottish Climate Change Policy </t>
  </si>
  <si>
    <t>Cabinet Secretary for the Environment, Climate Change and Land Reform,</t>
  </si>
  <si>
    <t>A transition to a low carbon Scotland for the benefit of our environment, our people, and our prosperity The Climate Change Plan sets out how we will move towards a low carbon economy that will help to deliver sustainable economic growth and create a greener, fairer and healthier Scotland by 2032.</t>
  </si>
  <si>
    <t xml:space="preserve">Transition towards more sustainable practices and reducing the dependence on external inputs to reduce the carbon footprint. Developing a closer link to local food and food production. </t>
  </si>
  <si>
    <t>Scottish Land Reform Policy</t>
  </si>
  <si>
    <t>Cabinet Secretary for the Environment Climate Change and Land Reform.</t>
  </si>
  <si>
    <t>Improving Scotland's system of land ownership, use, rights and responsibilities, so that our land may contribute to a fair and just society while balancing public and private interests.</t>
  </si>
  <si>
    <t xml:space="preserve">The policy changes the relationships of rural communities to the land that allows communities to control a sustainable future, which can include diversification and include conservation of traditional land use and related biodiversity. </t>
  </si>
  <si>
    <t>Regional strategy for agroecology</t>
  </si>
  <si>
    <t>The City Council of Orduña/Urduña (Basque Country, Spain)</t>
  </si>
  <si>
    <t>Integrated plan that encourages organic farming and the production, processing and supply of organic products to the market, as well as the stimulation of consumption of organic products by consumers and groups. The initiative also favours citizen participation, creating spaces for collective exchange and learning.</t>
  </si>
  <si>
    <t>Improvement of farming model for the production of high-quality vegetables and fruits</t>
  </si>
  <si>
    <t>Florette Ibérica, S. L.</t>
  </si>
  <si>
    <t>The main objective of Florette Ibérica in regards to environmental sustainability is developing its own environmental management system based on ISO 14001, and reaching the LEAF ("Linking environment and Farming") certification in all the crops coming from farms that work with the company.</t>
  </si>
  <si>
    <t>Minimizing the environmental impact by promoting a more sustainable agriculture. In Spain, Florette Ibérica searches to satisfy the increasing consumers’ demand of producing high quality products by reducing energy consumption and nutrient management policy; minimizing the use of inorganic fertilizers and pesticides; technical improvements in drip irrigation, sprinkler systems and irrigation programming; minimizing of waste generation and employee sensitivity campaigns.</t>
  </si>
  <si>
    <t>Network of Cities for Agroecology , formed by the different city councils that integrate it</t>
  </si>
  <si>
    <t>The main objective is to support and facilitate the exchange of knowledge and initiatives between a broad set of interconnected cities, all of which are committed to the recovery and building of sustainable, inclusive, resilient, safe and diversified food-systems in order to ensure healthy food for the population, and boost local employment in line with the principles of agroecology and food sovereignty.</t>
  </si>
  <si>
    <t xml:space="preserve">National legislation for organic farming / Ecological Certification (AE) </t>
  </si>
  <si>
    <t>The legal basis for organizing the production and sale of organic products was laid down by Government Emergency Ordinance (O.U.G.) no. 34/2000 for organic food products,  approved by Law no. 38/2001 and by Government Decision 917/2001, which establishes the methodological norms for the application of OUG provisions. no. 34/2000</t>
  </si>
  <si>
    <t xml:space="preserve">An Operational framework to encourage organic farming and the production, processing and supply of organic products to the market, as well as stimulation of consumption of organic grown products by consumers. </t>
  </si>
  <si>
    <t>Ministry of agriculture (and its regional representatives)</t>
  </si>
  <si>
    <t>To recognise and label farmers' groups engaged in improving the sustainability of their farming systems via collective action</t>
  </si>
  <si>
    <t>The GIEE frame is part of the Agroecology plan for France</t>
  </si>
  <si>
    <t>INAO (=the agriculture ministry department in charge of quality and origin labels)</t>
  </si>
  <si>
    <t>To give guidelines to stakeholders involved in the management and defence of PDO (Protected designation of Origin)/PGI (Protected Designation of Origin) wines on how to intergrate more agro-ecological practices in the cultivation of grapes</t>
  </si>
  <si>
    <t>This general objective (of including agro-ecological practices in PDO/PGI regulations) was stated in an Environmental Law in 2009. It was taken up by the minister S LeFoll who launched the Agroecology Plan for France (as an implementing action)</t>
  </si>
  <si>
    <t>To work with low income families on increasing by 20% their consumtion of organic food without increasing the food expenses (by education and collective emulation)</t>
  </si>
  <si>
    <t xml:space="preserve">The aim is allow low income families to have access to food produced by agro-ecological farming systems </t>
  </si>
  <si>
    <t>Germany</t>
  </si>
  <si>
    <t>Society (Verein) Blumenwiesen-Alb</t>
  </si>
  <si>
    <t xml:space="preserve">The initiative is linked to the agro-ecological practice of extensive use of permanent meadows and promotes the conservation of flowering meadows and cultural landscapes with high biodiversity value. It aims to integrate biodiversity management and the generation of additional valued added for farmers operating low-input and extensive livestock systems. </t>
  </si>
  <si>
    <t>Water Protection Bread</t>
  </si>
  <si>
    <t>Wasserschutzbrot Projekt</t>
  </si>
  <si>
    <t xml:space="preserve">The initiative is targeted at improving water quality through the agro-ecological practice of fertiliser management reducing nitrate leaching. The main contribution to the analysis of agro-ecological transitions in UNISECO might be the example of value chain actors cooperating to make farm management more sustainable. The initiative also combines financial support from the local government administration (e.g. for the management of the initiative) and the private sector (water utilities paying farmers a compensation for the lower protein content of the wheat). </t>
  </si>
  <si>
    <t>Information campaign from Swedish NGO</t>
  </si>
  <si>
    <t>NGO campaigning</t>
  </si>
  <si>
    <t>Swedish Society for Nature Conservation</t>
  </si>
  <si>
    <t xml:space="preserve">The goal is clearly articulated to support organic farming. </t>
  </si>
  <si>
    <t>Action Plan for Organic Foods, Swedish Board of Agriculture.</t>
  </si>
  <si>
    <t>The specific targets are that 30% of the Swedish agricultural land will consist of certified organic farmland by 2030 and that 60% of public food consumption will consist of certified organic products by 2030</t>
  </si>
  <si>
    <t xml:space="preserve">A multi-actor organisation aimed at developing rules for organic farming in Sweden and to promote organic products. </t>
  </si>
  <si>
    <t>KRAV is organised as an incorporated association with, at present, 27 members. They represent farmers, processors, retailers and also consumer, environmental and animal welfare interests.</t>
  </si>
  <si>
    <t>All food production is economically, ecologically and socially sustainable and meets today's needs without jeopardizing the potential of future generations to meet their needs.</t>
  </si>
  <si>
    <t xml:space="preserve">The labelling scheme is based on the EU regulation for organic production. </t>
  </si>
  <si>
    <t>Czech Action Plan for Development of Organic farming 2016–2020</t>
  </si>
  <si>
    <t>The Action Plan was approved by the Government of the Czech Republic - RESOLUTION No. 938 dated 20 November 2015.</t>
  </si>
  <si>
    <t xml:space="preserve">The term agroecology is not used in document, but by the OF development contributes to all its principles. </t>
  </si>
  <si>
    <t>Fruit and vegetables to schools / Milk to school</t>
  </si>
  <si>
    <t xml:space="preserve">Government Decree No. 74/2017 Coll., Laying down certain conditions for the provision of aid for the supply of fruit, vegetables, milk and products thereof to schools and amending some related government regulations, as amended. </t>
  </si>
  <si>
    <t>The link to agroecology is not very strong, but within the program, the supply of organic fruit, vegetable, milk and milk product are also included and favoured by a higher rate of support since 2017/2018. Plus a priority is given to short supply chains and local or regional production.</t>
  </si>
  <si>
    <t>National subsidies for demonstration farms</t>
  </si>
  <si>
    <t>Principles setting out the conditions for granting subsidies under § 1, § 2, § 2d of Act No. 252/1997 Coll., On Agriculture, as amended. Grant program 9.F.m. Demonstration farms.</t>
  </si>
  <si>
    <t>The MoA, in accordance with the "Strategy of the Ministry of Agriculture of the Czech Republic with a view to 2030", has prepared a subsidy program to assist agricultural entities in the form of illustrative practical demonstrations of comprehensive practices of sustainable farming practices and soil protection in practice.</t>
  </si>
  <si>
    <t>National subsidies for biological protection</t>
  </si>
  <si>
    <t>Principles setting out the conditions for granting subsidies under § 1, § 2, § 2d of Act No. 252/1997 Coll., On Agriculture, as amended. Grant program 3.a. biological protection as a substitute for chemical protection of plants</t>
  </si>
  <si>
    <t>Direct support for the replacement of chemical sprays by approved biological preparations.</t>
  </si>
  <si>
    <t>Organic GÄA standards</t>
  </si>
  <si>
    <t>Efforts to impose higher standards to ensure better sales for organic products</t>
  </si>
  <si>
    <t>The GÄA Ökologischer Landbau e.V. Production Guidelines based on the legal provisions of Council Regulation (EC) No 834/2007 of 28 June 2007 on organic production and labelling of organic products.</t>
  </si>
  <si>
    <t>General support for organic farming. Motivation to expand OF in general (business opportunity) + improvement of farming principles and knowledge even within certified farms.</t>
  </si>
  <si>
    <t>This pilot scheme is being managed by Fundatia ADEPT and Pogany Havas Association in collaboration with the Romanian Government</t>
  </si>
  <si>
    <t>Romanian Milk and Fruit Scheme for Schools</t>
  </si>
  <si>
    <t xml:space="preserve">Short supply chain/traditional products  
</t>
  </si>
  <si>
    <t>The scheme promotes healthy diets among children through the provision of free milk, fruit and vegetables in pre-schools and schools. The scheme promotes locally and organic products.</t>
  </si>
  <si>
    <t>Romania</t>
  </si>
  <si>
    <t>Agri-environment and climate payments are a key element for integrating environmental issues into the Common Agricultural Policy. In Romania, this measure aims at encouraging farmers (farm land users) to adopt on a voluntary basis agricultural practices that ensure the maintenance of the environmental value of rural areas, also maintain of specific habitats for priority species,  sustainable use of natural resources and preservation of traditional landscapes.</t>
  </si>
  <si>
    <t>National Park Product Brand</t>
  </si>
  <si>
    <t>NPTF-172/4/2012 internal order of the Minister for Rural Development/State nature conservation administration bodies (Ministry, national park directorates)</t>
  </si>
  <si>
    <t>The Brand supports the marketing of products, thus contributes to maintain agro-ecological farming systems and enhance the public awareness of nature conservation efforts.</t>
  </si>
  <si>
    <t>Act XXX of 2012 on Hungarian national values and Hungarikums
Owner: Ministry of Agriculture</t>
  </si>
  <si>
    <t>To support the "Hungarikum movement" an extensive civil initiative already in place for identifying, collecting, documenting and safeguarding national values. Hungarikum is a collective term indicating a value worthy of distinction and highlighting within a unified system of qualification, classification, and registry and which represents the high performance of Hungarian people thanks to its typically Hungarian attribute, uniqueness, specialty and quality.</t>
  </si>
  <si>
    <t>The production and preservation of some of the values require maintenance of local landraces or use of old techniques therefore may foster – in an indirect way – the maintenance of some agro-ecological or low input farming practices. The scheme promotes food products largely grown and produced locally with high quality. Support local food producers and processors.   The label  supports short supply chains.</t>
  </si>
  <si>
    <t>Organic Action Plan for Hungary</t>
  </si>
  <si>
    <t>National Action Plan for the Development of Organic Farming (2014-2020). Ministry of Rural Development, Budapest, January 2014. Nemzeti Akcióterv  az Ökológiai Gazdálkodás Fejlesztéséért</t>
  </si>
  <si>
    <t xml:space="preserve">An integrated plan to encourage organic farming and the production, processing and supply of organic products to the market as well as stimulation of consumption of organic grown products by consumers. </t>
  </si>
  <si>
    <t>The initiative is linked to different agro-ecological practice such as the extensive use of permanent meadows, agroforestry systems and the protection and integration of landscape mosaics and elements, and promotes a diverse cultural landscape and traditional farming systems with high biodiversity value. LCAs combine traditional knowledge and new scientific results.</t>
  </si>
  <si>
    <t>Promotion of grazing opportunities is valuable in the context of traditional agricultural biotope management. This is especially important in Finland where traditional agricultural biotopes are disappearing rapidly.</t>
  </si>
  <si>
    <t>Result-based agri-environmental scheme</t>
  </si>
  <si>
    <t xml:space="preserve">Ireland - Rural Development Programme (National)
https://www.agriculture.gov.ie/media/migration/ruralenvironment/ruraldevelopment/ruraldevelopmentprogramme2014-2020/ApprovedFouthAmendment140818.pdf
</t>
  </si>
  <si>
    <t>To maintain traditional extensive grazing on natural areas and to preserve high biodiversity.</t>
  </si>
  <si>
    <t xml:space="preserve">Maintenance of traditional extensive grazing practices on natural pasture to preserve high biodiversity.   </t>
  </si>
  <si>
    <t xml:space="preserve">Cooperation measure (M16.5) in the Scottish RDP </t>
  </si>
  <si>
    <t xml:space="preserve">Scottish Rural Development Programme
https://www2.gov.scot/Topics/farmingrural/SRDP
Environmental Cooperation Action Fund
https://www.ruralnetwork.scot/news-and-events/news/environmental-cooperation-action-fund-opens-applications
</t>
  </si>
  <si>
    <t xml:space="preserve">To support collaborative projects aimed at increasing biodiversity, improving water quality and managing flooding – measures that will not only protect the environment, but help it thrive and flourish. </t>
  </si>
  <si>
    <t>Environmental                  Co-operation Action Fund</t>
  </si>
  <si>
    <t>Supports measures in agricultural areas that enhance biodiversity, improve water quality and manage water surplus.</t>
  </si>
  <si>
    <t>Collective Agri-Environmental Measures</t>
  </si>
  <si>
    <t>https://enrd.ec.europa.eu/country/thenetherlands_en</t>
  </si>
  <si>
    <t xml:space="preserve">The long term objective is sustainable rural development with a vital agricultural sector. The immediate objective is to increase the production of non-commodity ecosystem services including improved biodiversity and water quality. </t>
  </si>
  <si>
    <t>Promotion of farming practices that are more resource efficient, reduce negative impacts on the environment and increase the provision of non-commodity ecosystem services benefits.</t>
  </si>
  <si>
    <t>Piloting landscape farming via the RDP cooperation measure M16.5</t>
  </si>
  <si>
    <t xml:space="preserve">Government of Hungary
https://www.palyazat.gov.hu/node/56582
</t>
  </si>
  <si>
    <t>The measure is intended to encourage promotion of farming practices that are resource efficient, reduce negative impacts on the environment and increase the provision of non-commodity ecosystem services benefits.</t>
  </si>
  <si>
    <t>Promoting sustainable management of public catering and commercial food services</t>
  </si>
  <si>
    <t>The private company: Te lo sirvo verde. Restauración sostenible</t>
  </si>
  <si>
    <t>The link with agroecology goes beyond the promotion of organic food, since it covers all areas of sustainability. That is to say, advice is given in energy saving, water saving, management and prevention of waste and food waste. Importance is given to the dissemination and communication of the achievements of the company’s clients in these areas. The social dimension is also included in all the projects which includes the promotion of fair trade and the training of workers in sustainability issues.</t>
  </si>
  <si>
    <t>Promotion and transmission of knowledge on agroecology</t>
  </si>
  <si>
    <t>Promotion and transmission of knowledge on agroecology, the rural world and local development</t>
  </si>
  <si>
    <t>The Association of Rural University of Paulo Freire (URPF acronym in Spanish)</t>
  </si>
  <si>
    <t xml:space="preserve">Theoretical approach and research activities on agroecology, and promotion of new knowledge about this concept based on the theoretical principles. These principles are the concepts and methods from Popular Education (Paulo Freire and Oscar Jara) and Participatory Research (Orlando Fals Norda). </t>
  </si>
  <si>
    <t>Sustainable grazing-based livestock production</t>
  </si>
  <si>
    <t>National network for the sustainable grazing-based livestock production</t>
  </si>
  <si>
    <t>The private company: De Yerba, La Carne de Pasto</t>
  </si>
  <si>
    <t>All the producers must comply with an internal protocol which ensures certain agroecological practices (including pasture grass as the basis of livestock feed, sustainable management of plots, minimization of tillage practices, ruminant species 100% grass fed, low impact inputs, some producers work under certified organic production practices, no use of genetically modified organisms in animals’ feeding). All the producers also follow the policy of open doors, which promotes direct contact between the farmer and the consumer. Revitalization of rural areas, and favouring the local economy.</t>
  </si>
  <si>
    <t>Holistic community supported agroecological approach</t>
  </si>
  <si>
    <t>Cooperativa de Usuários do Freixo do Meio</t>
  </si>
  <si>
    <t xml:space="preserve">Sustainable Supply Chain for Food </t>
  </si>
  <si>
    <t xml:space="preserve">The initiative is coordinated by WWF Sweden and it has in total 15 members, including the three largest retailers in Sweden and major food companies like Arla and Orkla. </t>
  </si>
  <si>
    <t>Increasing sustainability in the Swedish food chain</t>
  </si>
  <si>
    <t>Promotes organic products.</t>
  </si>
  <si>
    <t>Agri-environmental scheme</t>
  </si>
  <si>
    <t>Direktzahlungsverordnung (Direct Payment Regulation; DZV; 910.13), Art. 11: Ökologischer Leistungsnachweis ÖLN</t>
  </si>
  <si>
    <t>The ÖLN codifies the conditions related to environmental performance and animal welfare that have to be fulfilled on a farm to be able to receive direct payments.</t>
  </si>
  <si>
    <t>The term ‘agroecology’ is not specifically used, but the ÖLN addresses aspects that are central to agro-ecological production systems and implements them on all farms in Switzerland as a condition to receive direct payments. Thus, all farms in Switzerland that receive direct payments follow minimal requirements regarding these aspects and thus achieve a certain performance regarding agro-ecological criteria that tends to be higher than the EU average, for example.</t>
  </si>
  <si>
    <t>Knowledge and Capacity Building</t>
  </si>
  <si>
    <t>The programme has been running since 2014 and was developed the Swiss association of organic farmers (Bio Suisse) in collaboration with cantonal advisory services, research (FiBL) and regional organic farmers associations.</t>
  </si>
  <si>
    <t>Exchange of knowledge and experience among farmers (peer-to-peer) on organic cattle husbandry.</t>
  </si>
  <si>
    <t>PROVIEH is a platform for knowledge and experience exchange, which was initiated by the Swiss organic farmers association. The platform follows the principles of peer-to-peer learning which means that the farmers themselves shape the sessions and define the contents. The format includes stable visits and working circles. The sessions focus on organic cattle husbandry. Concrete topics are animal health, including reduction of antibiotics and the use of natural medicine, animal welfare, site-specific breeds, as well as fodder, including namely grassland-based fodder regimes.</t>
  </si>
  <si>
    <t>Direktzahlungsverordnung (Direct Payment Regulation; DZV; 910.13) and respective directives</t>
  </si>
  <si>
    <t>The biodiversity payments are an agri-environmental scheme, including area payments supporting biodiversity with two different quality levels and payments for projects aiming at connecting ecosystems above farm level.</t>
  </si>
  <si>
    <t>National strategy for biodiversity</t>
  </si>
  <si>
    <t>Act No. 194/2015 on the protection and promotion of biodiversity for food and agriculture</t>
  </si>
  <si>
    <t xml:space="preserve">The law lays down the principles for the establishment a National system of protection and enhancement of biodiversity for food and agriculture interests, aimed to the protection of genetic resources from extinction and genetic erosion. </t>
  </si>
  <si>
    <t xml:space="preserve">Agricultural genetic resources are the result of farmers’ careful selection of outstanding varieties of plants and animals, as well as co-adaptation among plants, animals and humans, under specific agroecological conditions. </t>
  </si>
  <si>
    <t>Denmark</t>
  </si>
  <si>
    <t>France</t>
  </si>
  <si>
    <t xml:space="preserve">Task 5.1 Inventory Policy and Market Initiatives </t>
  </si>
  <si>
    <t>Market</t>
  </si>
  <si>
    <t>Greece</t>
  </si>
  <si>
    <t>Italy</t>
  </si>
  <si>
    <t>Ireland</t>
  </si>
  <si>
    <t>Hungary</t>
  </si>
  <si>
    <t>Latvia</t>
  </si>
  <si>
    <t>Netherlands</t>
  </si>
  <si>
    <t>Portugal</t>
  </si>
  <si>
    <t>Slovenia</t>
  </si>
  <si>
    <t>UK-Scotland</t>
  </si>
  <si>
    <t>Spain</t>
  </si>
  <si>
    <t>Sweden</t>
  </si>
  <si>
    <t>Switzerland</t>
  </si>
  <si>
    <t>To increase contractual, mutually beneficial collaboration between owners of grazing animals and those who could benefit from landscape, scenic and biodiversity impacts of grazing animals.</t>
  </si>
  <si>
    <t>To support the growth of organic farming. It includes priority areas and recommended measures, the implementation of which will contribute to the further development of OF, to the benefit of the whole of society.</t>
  </si>
  <si>
    <t>To present a coherent and sustainable management of arable land with an emphasis on soil protection, sustainable sowing, intercropping and water conservation together with subsequent direct inputs in the form of application of fertilizers and plant protection products.</t>
  </si>
  <si>
    <t>The extension of the use of biological plant protection for listed crops (tomatoes and peppers and cucumbers grown in the greenhouse, oilseed rape, maize (including grain maize for food and feed use), sunflower, cereals, legumes and ornamental plants) in accordance with the List of authorized plant protection products.</t>
  </si>
  <si>
    <t>To motivate organic farmers to be certified according to the higher standards GÄA of German GÄA association - based on the cooperation with Czech PRO-BIO association.</t>
  </si>
  <si>
    <t>Further developing and enlarging the organic production. Double the organically cultivated area by 2020 from the 2007 level.</t>
  </si>
  <si>
    <t>To advance the Government Programme's goal of bringing at least 50% of the manure and municipal sewage sludge in areas sensitive with regard to the Baltic Sea and other water systems under advanced processing by the year 2025.</t>
  </si>
  <si>
    <t>To provide a means (certificate) for beef and lamb meat producers who are interested in an agro-ecologically favourable and animal welfare considerate way of production to differentiate their activities from conventional agriculture with a possibility of receiving a premium through pricing of their meat.</t>
  </si>
  <si>
    <t xml:space="preserve">Enabling farms to achieve economic, environmental and social performance - to ensure access to food, produced under conditions enabling the protection of the environment and to develop agricultural production and food processing industries. </t>
  </si>
  <si>
    <t>To coordinate research on organic and other forms of sustainable farming. It does not coordinate wider German activity to promote organic and other forms of sustainable farming.</t>
  </si>
  <si>
    <t>To safeguard the quality and the beauty of the meadows and grassland in the Alb region. In its work the initiative is guided by the “principle” that an appreciation and recognition of the contributions of the farmers by local communities and tourists is important but also needs to be transformed into an improved value added for farmers.</t>
  </si>
  <si>
    <t xml:space="preserve">To reduce nitrate leaching into the ground and drinking water through reduced N fertilisation in the production of “baking wheat”. Ground water can be used as drinking water without expensive treatments by the water utilities. </t>
  </si>
  <si>
    <t xml:space="preserve">To preserve species-rich meadows based on the application of indicators species and genera. </t>
  </si>
  <si>
    <t xml:space="preserve">Access to markets with a common framework agreed manly by big retailers worldwide. It is prerequisite in order to gain access to Super Market retailers, in case of certain fresh products-exports it is indispensible.
The objectives of the standard: 
- Food quality-safety assurance
- Natural resources, biodiversity protection
- Workers’ safety and well-being
</t>
  </si>
  <si>
    <t>Global G.A.P. - The Worldwide Standard for Good Agricultural Practices</t>
  </si>
  <si>
    <t xml:space="preserve">Maintenance of the traditional pruning (an ancient system adapted to the environmental conditions) and propagation (self-propagation through layering) practices in the vineyards of Santorini for wildlife  protection and soil protection
</t>
  </si>
  <si>
    <t xml:space="preserve">Further develop and enlarge the organic production. At least double the organically cultivated area by 2020 from the 2014 level. Double the organic livestock farming. Establishment of slaughterhouses in each 40 kilometres area. Increase by 25% the organic apiary. The organic food consumption achieve 30% share of total food consumption in educational, social and health care institutions. </t>
  </si>
  <si>
    <t>To emphasise the importance of the agro-ecological farming systems, which support the maintenance of natural values in national parks. The Brand supports the farmers, entrepreneurs and service providers in widening market possibilities and increases the public appreciation of their products. The Brand contributes to the raising of environmental awareness, and supports the regional and sectoral (nature conservation, agriculture, rural development) cooperation.</t>
  </si>
  <si>
    <t>To facilitate, by encouraging cooperation among farmers, the application of harmonised regional approaches for improving climate resilience in the countryside by inter alia improving water balance, reducing soil degradation, increasing carbon sequestration in soil and reducing GHG emissions.</t>
  </si>
  <si>
    <t xml:space="preserve">To encourage healthy eating habits, to stabilize local milk, fruit and vegetable markets, to encourage consumption of locally produced produce and milk, to foster production and consumption of local organic produce and products. </t>
  </si>
  <si>
    <t xml:space="preserve">To provide consumers with clear information about the quality of the product (certified organic) and its place of origin/production (Latvia).  </t>
  </si>
  <si>
    <t>Holistic community-supported agroecological approach</t>
  </si>
  <si>
    <t xml:space="preserve">Pilot scheme HNV hay meadows </t>
  </si>
  <si>
    <t xml:space="preserve">To create an operational framework for organic farming  in Romania, to financially help farmers with the transition from conventional agriculture  to organic farming ,  to support organic agriculture,  Create an operational framework for organic certification of agri-food products, support the production and sale of organic products through National Rural Development Program, to foster collective initiatives
</t>
  </si>
  <si>
    <t>To encourage healthy eating habits in children at a young age, to stabilize local milk, fruit and vegetable markets, to encourage consumption of locally produced fruit and vegetable produce and milk, to foster production and consumption of local organic produce and products. 
The bread roll and milk programme has been operating since 2002, whereas the fruit and vegetable programme since 2010. Since 2017 the two programmes have been joined-up.</t>
  </si>
  <si>
    <t>To develop a local food system, based on food sovereignty and agroecology. Also, to invigorate the primary sector, promoting agriculture and livestock linked to land and to ecology in the municipality of Orduña/Urduña and its surroundings.</t>
  </si>
  <si>
    <t>To support and facilitate the exchange of knowledge and initiatives between a broad set of interconnected cities, all of which are committed to the recovery and building of sustainable, inclusive, resilient, safe and diversified food-systems in order to ensure healthy food for the population, and boost local employment in line with the principles of agroecology and food sovereignty.</t>
  </si>
  <si>
    <t>To advise public catering and commercial food services to generate changes that promote a sustainable management, reducing their environmental impact, improving their social behaviour, and at the same time reducing their operating costs, demonstrating that sustainable management does not need to impact negatively  on economic viability.</t>
  </si>
  <si>
    <t>To promote rural development in agrarian terms through a pedagogical project inspired by the methodologies of Popular Education, the Farmers’ Schools and Paulo Freire's legacy. Thus, URPF wants to recover the farm culture and promote the balance between rural development and environment oriented from an agroecological approach.</t>
  </si>
  <si>
    <t>To develop a livestock activity that ensures grazing as a basis for livestock feeding, promotes animal welfare, provides nutritious food, and benefits the environment, all of this while at the same time trying to revitalize the rural world and the local economy.</t>
  </si>
  <si>
    <t>To promote organic farming to preserve natural and historical attributes of landscapes, to produce food free from pollutants and to decrease the use of chemical fertilisers.</t>
  </si>
  <si>
    <t>To contribute to the achievement of the Swiss environmental goals for agriculture (Umweltziele Landwirtschaft) counter loss in priority species and valuable ecosystems</t>
  </si>
  <si>
    <t>Austria</t>
  </si>
  <si>
    <t>Belgium</t>
  </si>
  <si>
    <t>Czechia</t>
  </si>
  <si>
    <t>Poland</t>
  </si>
  <si>
    <t>No.</t>
  </si>
  <si>
    <t>Food and Drink Policy – Good Food Nation</t>
  </si>
  <si>
    <t xml:space="preserve">Ecological Performance Record - ÖLN </t>
  </si>
  <si>
    <t>National Plan on The Protection and Promotion of Biodiversity for Food and Agriculture</t>
  </si>
  <si>
    <t>Collection of Hungarikums</t>
  </si>
  <si>
    <t>Pasture Bank - Laidunpankki</t>
  </si>
  <si>
    <t xml:space="preserve">GIEE - Economic and Environmental Interest Groupings </t>
  </si>
  <si>
    <t>Challenge For Poor Families Towards Quality And Organic Food</t>
  </si>
  <si>
    <t>The “Famille à alimentation positive” is carried out by the National federation of organic farmers</t>
  </si>
  <si>
    <t xml:space="preserve">Cooperation along a regional value chain from farmers to the bakeries with water utility as financier and beneficiary </t>
  </si>
  <si>
    <t>Bottom up initiative of cooperative nature conservation with elements of market incentives</t>
  </si>
  <si>
    <t>Landcare Associations develop projects for specific landscape types</t>
  </si>
  <si>
    <t>German Association for Landcare with local Landcare Associations (LCAs) linking nature conservation groups with local farmers and local communities</t>
  </si>
  <si>
    <t>To implement integrated and sustainable land management practices in many rural areas in Germany to protect the adopted flora and fauna and to support sustainable development.</t>
  </si>
  <si>
    <t xml:space="preserve">Implementation of one of the actions/tools listed in the agroecological project for France. </t>
  </si>
  <si>
    <t>National guidelines for the adoption of agro-ecological practices in PDO wine making</t>
  </si>
  <si>
    <t>Mixed (policy+market)</t>
  </si>
  <si>
    <t>The Pasture Bank service is maintained by ProAgria Southern Finland which is a branch of the major Finnish rural advisory service provider ProAgria, with other organisations such as Rural Women’s Advisory Organisation, Central Union of Agricultural Producers, Metsähallitus and Fingrid</t>
  </si>
  <si>
    <t>The Knehtilä Farm is the key operator of Palopuro Agroecological Symbiosis (three farms and related other businesses).</t>
  </si>
  <si>
    <t>World Wildlife Fund Finland, Forest Center Tapio (a government-owned forest management advisory and consulting organization) and two Finnish agricultural producer associations (Finnish Sheep Association and Beef Cattle Association) teamed up in 2012 to develop certificate criteria for meat produced by grazing on natural pastures.</t>
  </si>
  <si>
    <t xml:space="preserve">Government Ordinance no.13/2017 Romania participation in EU Schools Programme </t>
  </si>
  <si>
    <t xml:space="preserve">Government Ordinance no.3/2015 for the approval of the payment schemes in agriculture in the period 2015-2020 </t>
  </si>
  <si>
    <t>Commodity production supporting ecosystem services provision; protected geographical indication products; short supply chain; urban organic agriculture.</t>
  </si>
  <si>
    <t xml:space="preserve">The Bee Path project was created in 2015 under the City of Lubjana Environmental Action Programme 2014-2020 </t>
  </si>
  <si>
    <t>Access to healthy food to low and moderate income families</t>
  </si>
  <si>
    <t xml:space="preserve">Cooperative Landscape Farming </t>
  </si>
  <si>
    <t>Results-based Agri-environmental Scheme: the Burren approach</t>
  </si>
  <si>
    <t>Urban Beekeeping supporting biodiversity and food self-sufficiency in Ljubljana</t>
  </si>
  <si>
    <t>Development of agroecology in the municipality of Orduña/Urduña</t>
  </si>
  <si>
    <t>Action Plan for Organic Food and Farming</t>
  </si>
  <si>
    <t xml:space="preserve">Climate Change </t>
  </si>
  <si>
    <t>Land Reform</t>
  </si>
  <si>
    <t>Biodiversity Payments</t>
  </si>
  <si>
    <t>To contribute to a sustained increase in the consumption of fruit and vegetables, milk and milk products creating the right dietary habits in children's nutrition and at the same time fighting child obesity.To increase milk sales for domestic farmers.</t>
  </si>
  <si>
    <t>Increasing the consumption of fruit, vegetables, milk and dairy products in schools</t>
  </si>
  <si>
    <t>Provision of information on the funding possibilities, promotion of networking and provision of research knowledge to practical operators</t>
  </si>
  <si>
    <t>Certificate for meat producers’ marketing purposes</t>
  </si>
  <si>
    <t>Locally developed agro-ecological cooperation</t>
  </si>
  <si>
    <t>Internet-based service for providers of grazing animals offering landscape management activities</t>
  </si>
  <si>
    <t>Quality certification ad local food certification</t>
  </si>
  <si>
    <t>Collective agreement under Agrienvironmental Scheme</t>
  </si>
  <si>
    <t>Pilot measure under  Agrienvironmental Scheme</t>
  </si>
  <si>
    <t>Promotion and counselling of the sustainable management of public and commercial food services</t>
  </si>
  <si>
    <t>Cross-sector initiative for increasing sustainability in the food chain.</t>
  </si>
  <si>
    <t>To increase the environmental and economic sustainability of durum wheat production through an integrated approach, including an accurate planning of crop rotations and the use of a decision support system.</t>
  </si>
  <si>
    <t>To develop organic agriculture at territorial scale, by proposing a new organisational and administrative model as well as by providing technical services to the farmers.</t>
  </si>
  <si>
    <t>To implement collective and coordinated actions for the management and improvement of the agri-environment at territorial level.</t>
  </si>
  <si>
    <t>Bio-districts aim at favouring the development of the most adequate organic agricultural practices, to safeguard local cultural heritage and agricultural and natural biodiversity, but also at promoting valorisation paths for the local products.</t>
  </si>
  <si>
    <t>Knowledge Support for Organic Cattle Husbandry - PROVIEH</t>
  </si>
  <si>
    <t>sum</t>
  </si>
  <si>
    <t xml:space="preserve">To produce local, organic food using bioenergy produced from own biomasses and recycled nutrients. Its purpose is to serve as a model for organic food production and processing, enhancing energy and nutrient self-sufficiency. There is also a strong social dimension incorporated: consumers and customers are invited to get acquainted with the operations and participating farms are open to visitors. </t>
  </si>
  <si>
    <t>Barilla Group initiative with additional premium price for contract farming</t>
  </si>
  <si>
    <t>Corporate Social Responsibility</t>
  </si>
  <si>
    <t>1. National food and farming plans</t>
  </si>
  <si>
    <t>2. Agri-environmental practices</t>
  </si>
  <si>
    <t>3. Sustainable food standards</t>
  </si>
  <si>
    <t>4. Organic food promotion</t>
  </si>
  <si>
    <t>5. Local food promotion</t>
  </si>
  <si>
    <t>6. Alternative food chains</t>
  </si>
  <si>
    <t>7. Territorial-based farming practices</t>
  </si>
  <si>
    <t>8. Research and capacity-building</t>
  </si>
  <si>
    <t>CLUSTER</t>
  </si>
  <si>
    <t>CLUSTER DESCRIPTION</t>
  </si>
  <si>
    <t>Safeguarding and improving water quality by reducing the risk of nitrates leaching from arable land;
Reducing the risk of soil erosion;
Encouraging farmers to improve the levels of organic matter in their soil.</t>
  </si>
  <si>
    <t>The operation requires farmers to grow crops with low nutrient requirements on 90% of their land for the prevention of soil erosion and better soil management.
Water quality has been achieved in many cases though the reduction of fertiliser and pesticide use.</t>
  </si>
  <si>
    <t>Water quality scheme in Flanders</t>
  </si>
  <si>
    <t>The scheme is financed under the Measure 10.1 of 2014-2020 RDP of Flanders</t>
  </si>
  <si>
    <t>Organic mountain haymilk production scheme</t>
  </si>
  <si>
    <t xml:space="preserve">The joint organic quality certification and marketing initiative “Zurück zum Ursprung” (ZZU) is based on a production scheme on haymilk. </t>
  </si>
  <si>
    <t>By connecting the production of quality products to alpine landscapes, the organic mountain haymilk scheme aims at creating synergies between the improvement of the income of mountain farmers and those of other parties along the value chain, and maintenance of typical landscapes and high levels of biodiversity</t>
  </si>
  <si>
    <t>Haymilk production is a traditional form of a relatively extensive type of farming in which cut grass is processed dried representing the prime fodder base for dairy cows (instead of silage). ZZU links haymilk production to both organic and mountain farming and comprises more stringent requirements than those of EU organic regulation</t>
  </si>
  <si>
    <t>Production scheme on haymilk with joint organic quality certification and marketing initiative</t>
  </si>
  <si>
    <t>To incentive farmers to use farming practices that benefit the environment and support provision of non-commodity ecosystem services benefits and reduce the impact of the durum wheat production in the entire production chain.</t>
  </si>
  <si>
    <t>Since a new generation took over the management of the dehesa in 1990, agroecology became the work ethic and the way to approach the present of the farming system and to build the future. The management principles are transparency, democratic participation, knowledge and innovation. All products, which come from organic farming practices in agriculture and livestock production, are processed and commercialized based on the philosophy of Community Supported Agriculture (CSA).</t>
  </si>
  <si>
    <t xml:space="preserve">The main objective of this initiative is the construction of a democratic, inclusive, transparent, autonomous and resilient community, around the "dehesa" landscape of Freixo do Meio. This community aims to achieve a constant improvement in the relationship with natural resources and the personal development of all its members. </t>
  </si>
  <si>
    <t>The initiative is linked to the agro-ecological practice of extensive use of permanent meadows and promotes the conservation of species rich grassland with high biodiversity value. The example in Lower Saxony includes a three-level payment differentiation with different payment levels for achieving 4, 6 or indicators species.</t>
  </si>
  <si>
    <t>Promotion of local produce and value chain
Promotion of socially responsible activities
Promotion of sustainable Production in alignment with environmental and biodiversity protection in the protected area
Promotion of relationship between producer and Park's visitor
Promotion of understanding of reciprocal relationship between product and the protected area
Encouragement for improvement of local business</t>
  </si>
  <si>
    <t>To encourage the prevalence of local, good quality produce in the local markets, ensuring continuation of local and traditional food production.
To encourage production that have better quality than the typical EU or national legislation requirements. 
To provide opportunities for economic subjects (especially smaller ones) to improve the added value of their produce and find a niche in an oversaturated market.</t>
  </si>
  <si>
    <t>To test the suitability and practicality of results-based agri-environment schemes to maintain the broad range of species and habitats in two Bio-geographical regions in Romania’s extensive High Nature Value farmed landscapes. This “results-based” agri-environment scheme aims to reward practical management that produces good quality hay as well as protecting wild species.</t>
  </si>
  <si>
    <t>The results-based agri-environment scheme (pilot scheme) is targeted at High Nature Value hay meadows. The project uses a total of 30 species as indicators of HNV meadows and engages 76 farmers in Tarnava Mare and Pogany Havas. Farmers can manage their meadows according to local conditions and weather. 
Mix between integrated landscape approaches and Biodiversity</t>
  </si>
  <si>
    <t xml:space="preserve">Marketing of organic fruit and vegetables in the Carpathian </t>
  </si>
  <si>
    <t>Creation of a producer group for processing and marketing local products for export</t>
  </si>
  <si>
    <t>After the establishment of the organic farm association “Truskawka” (Strawberry) in 1998, the producer group "Bio-Food Roztocze" was formed in 2005. The Polish Rural Development Plan supported the initiative.</t>
  </si>
  <si>
    <t>To increase farm income;
To increase job opportunities in rural areas;
To care of the environment, biodiversity and landscape;
To develop local food chains .</t>
  </si>
  <si>
    <t>The agricultural biodiversity is protected by the practice of using some old local varieties. Organic farming has seen as a viable option for hills and small farm structure.</t>
  </si>
  <si>
    <t>Total</t>
  </si>
  <si>
    <t>AT</t>
  </si>
  <si>
    <t>BE</t>
  </si>
  <si>
    <t>BG</t>
  </si>
  <si>
    <t>Bulgaria</t>
  </si>
  <si>
    <t>HR</t>
  </si>
  <si>
    <t>Croatia</t>
  </si>
  <si>
    <t>CY</t>
  </si>
  <si>
    <t>Cyprus</t>
  </si>
  <si>
    <t>CZ</t>
  </si>
  <si>
    <t>DK</t>
  </si>
  <si>
    <t>EE</t>
  </si>
  <si>
    <t>Estonia</t>
  </si>
  <si>
    <t>FI</t>
  </si>
  <si>
    <t>FR</t>
  </si>
  <si>
    <t>DE</t>
  </si>
  <si>
    <t>GR</t>
  </si>
  <si>
    <t>HU</t>
  </si>
  <si>
    <t>IE</t>
  </si>
  <si>
    <t>IT</t>
  </si>
  <si>
    <t>LV</t>
  </si>
  <si>
    <t>LT</t>
  </si>
  <si>
    <t>LU</t>
  </si>
  <si>
    <t>Luxembourg</t>
  </si>
  <si>
    <t>MT</t>
  </si>
  <si>
    <t>Malta</t>
  </si>
  <si>
    <t>NL</t>
  </si>
  <si>
    <t>PL</t>
  </si>
  <si>
    <t>PT</t>
  </si>
  <si>
    <t>RO</t>
  </si>
  <si>
    <t>SK</t>
  </si>
  <si>
    <t>Slovakia</t>
  </si>
  <si>
    <t>SI</t>
  </si>
  <si>
    <t>ES</t>
  </si>
  <si>
    <t>SE</t>
  </si>
  <si>
    <t>UK</t>
  </si>
  <si>
    <t>United Kingdom</t>
  </si>
  <si>
    <t>CH</t>
  </si>
  <si>
    <t>Partner Countries</t>
  </si>
  <si>
    <t>Non-Partner C.</t>
  </si>
  <si>
    <t>Political/ Leadership</t>
  </si>
  <si>
    <t>Economic</t>
  </si>
  <si>
    <t>Social</t>
  </si>
  <si>
    <t>Technological</t>
  </si>
  <si>
    <t>Legislative</t>
  </si>
  <si>
    <t>Environmental</t>
  </si>
  <si>
    <t>Soil fertility program and carbon sequestration certification</t>
  </si>
  <si>
    <t xml:space="preserve">Upper Austrian Soil and Water Protection Advisory Service </t>
  </si>
  <si>
    <t>Etichette di riga</t>
  </si>
  <si>
    <t>Totale complessivo</t>
  </si>
  <si>
    <t>Etichette di colonna</t>
  </si>
  <si>
    <t>4. Organic food promotion and certification</t>
  </si>
  <si>
    <t xml:space="preserve">Business partner and the communities of the Ökoregion Kaindorf finance the scheme. The certificate does not have an authorized and official status. All agents are independent, and required legal contracting is made case-specific. </t>
  </si>
  <si>
    <t xml:space="preserve">The overall objective of the bottom-up initiative is to establish an ecological circular-flow economy in the region, targeting different sectors, to combat climate change and develop mitigation strategies. </t>
  </si>
  <si>
    <t xml:space="preserve">The Association “Ökoregion Kaindorf” with roughly 250 conventional and organic farmers is focusing on increase of soil fertility and carbon sequestration. More efficient and environmentally friendly use of nutrients originating from manure, compost and charcoal. The program includes knowledge transfer to farmers (“Humusakademie”), CO2 compensation certificates, compost application and a biochar initiative, reduced soil tillage and compulsory green cover of arable land, mixed cropping, etc. </t>
  </si>
  <si>
    <t xml:space="preserve">Farmers receive payments as part of the Austrian agri-environmental programme ÖPUL </t>
  </si>
  <si>
    <t xml:space="preserve">The “Soil and Water Protection Advisory Service” (BWSB) is the key project of the federal government of Upper Austria </t>
  </si>
  <si>
    <t>To reduce soil, nutrient and pollutants transfer from arable land to surface and ground waters by the implementation of soil and water protection and law enforcement regarding drinking water protection.</t>
  </si>
  <si>
    <t>Federal State of Upper Austria (under the organizational umbrella of the Upper Austrian Agricultural Chamber)</t>
  </si>
  <si>
    <t xml:space="preserve">Specific agro-ecological practices are the implementation of erosion control, green cover of arable, buffer and riparian strips; reduced and no-tillage; etc.), improved pesticide and fertilizer management to reduce water contamination. </t>
  </si>
  <si>
    <t>Demonstration farms for agri-environmental measures</t>
  </si>
  <si>
    <t>Support for biological plant protection product</t>
  </si>
  <si>
    <t>Sub-measure in the RDP of Lower Saxony (similar measures exist in many other Federal States)</t>
  </si>
  <si>
    <t>Conservation Agriculture in the Rural Development Plan</t>
  </si>
  <si>
    <t>Results-Based Payments for Biodiversity</t>
  </si>
  <si>
    <t xml:space="preserve">Payment for protection of the three priority bird species </t>
  </si>
  <si>
    <t>To conserve three bird species (Crex Crex, Lanius Minor and Falco vespertinus) and also contributing To Birds Directive target by including in the eligible areas the most representative SPAs for priority species.
Conserve the permanent grasslands (meadow) for those three species</t>
  </si>
  <si>
    <t>AGRO_2 Standards</t>
  </si>
  <si>
    <t xml:space="preserve">The KRAV organisation for promotion of organic farming and products </t>
  </si>
  <si>
    <t>National Food Quality Scheme - “Green and Bordeaux Spoon”</t>
  </si>
  <si>
    <t xml:space="preserve">Nutrient recycling: Making use of agricultural nutrients </t>
  </si>
  <si>
    <t>Federal Scheme for Organic Farming and Other Forms of Sustainable Agriculture</t>
  </si>
  <si>
    <t xml:space="preserve">The Federal Agency for Agriculture and Food was charged with the implementation of the Federal Scheme for Organic Farming and Other Forms of Sustainable Agriculture (BÖLN). </t>
  </si>
  <si>
    <t>“Organic Farming – Looking Forwards” Strategy</t>
  </si>
  <si>
    <t xml:space="preserve">“Organic Farming – Looking Forwards” Strategy. Federal Ministry of Food and Agriculture
</t>
  </si>
  <si>
    <t>The overall objective of the strategy is to promote organic farming and to increase the share of agricultural land farmed organically towards the target of “20 % organic farming“ included in the federal government’s sustainable development strategy (BMEL, 2019). It aims to help address resource policy challenges in agriculture and identify additional development prospects for farm operators in Germany.</t>
  </si>
  <si>
    <t xml:space="preserve">The strategy encourages the production, processing, supply of organic products to the market, as well as stimulation of consumption of organic grown products by consumers. </t>
  </si>
  <si>
    <t>Conteggio di CLUSTER</t>
  </si>
  <si>
    <t>Guide to agro-ecology in wine growing</t>
  </si>
  <si>
    <t>Payment-by-results for species rich grassland</t>
  </si>
  <si>
    <t>Landcare Associations</t>
  </si>
  <si>
    <t>National legislation for organic farming / Ecological Certification</t>
  </si>
  <si>
    <t>Flowering Meadows in Alb</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</si>
</sst>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scheme val="minor"/>
    </font>
    <font>
      <sz val="12"/>
      <color theme="1"/>
      <name val="Calibri"/>
      <family val="2"/>
      <scheme val="minor"/>
    </font>
    <font>
      <b/>
      <sz val="16"/>
      <color theme="1"/>
      <name val="Calibri"/>
      <family val="2"/>
      <charset val="186"/>
      <scheme val="minor"/>
    </font>
    <font>
      <u/>
      <sz val="11"/>
      <color theme="10"/>
      <name val="Calibri"/>
      <family val="2"/>
      <scheme val="minor"/>
    </font>
    <font>
      <sz val="10"/>
      <color theme="1"/>
      <name val="Times New Roman"/>
      <family val="2"/>
    </font>
    <font>
      <sz val="11"/>
      <color theme="1"/>
      <name val="Calibri"/>
      <family val="2"/>
      <scheme val="minor"/>
    </font>
    <font>
      <b/>
      <sz val="10"/>
      <color theme="1"/>
      <name val="Times New Roman"/>
      <family val="1"/>
    </font>
    <font>
      <sz val="10"/>
      <color theme="1"/>
      <name val="Times New Roman"/>
      <family val="1"/>
    </font>
    <font>
      <sz val="11"/>
      <name val="Calibri"/>
      <family val="2"/>
      <scheme val="minor"/>
    </font>
  </fonts>
  <fills count="2">
    <fill>
      <patternFill patternType="none"/>
    </fill>
    <fill>
      <patternFill patternType="gray125"/>
    </fill>
  </fills>
  <borders count="8">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7" fillId="0" borderId="0"/>
    <xf numFmtId="9" fontId="8" fillId="0" borderId="0" applyFont="0" applyFill="0" applyBorder="0" applyAlignment="0" applyProtection="0"/>
  </cellStyleXfs>
  <cellXfs count="52">
    <xf numFmtId="0" fontId="0" fillId="0" borderId="0" xfId="0"/>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5" xfId="0" applyFont="1" applyFill="1" applyBorder="1" applyAlignment="1">
      <alignmen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0" xfId="0" applyFont="1" applyFill="1" applyAlignment="1">
      <alignment horizontal="justify" vertical="center"/>
    </xf>
    <xf numFmtId="0" fontId="5"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0" fontId="4" fillId="0" borderId="0" xfId="0" applyFont="1" applyAlignment="1">
      <alignment vertical="center" wrapText="1"/>
    </xf>
    <xf numFmtId="0" fontId="2" fillId="0" borderId="0" xfId="0" applyFont="1" applyAlignment="1">
      <alignment horizontal="left" vertical="center" wrapText="1"/>
    </xf>
    <xf numFmtId="0" fontId="1" fillId="0" borderId="0" xfId="0" applyFont="1" applyAlignment="1">
      <alignment vertical="center" wrapText="1"/>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5" xfId="1" applyFont="1" applyBorder="1" applyAlignment="1">
      <alignment vertical="center" wrapText="1"/>
    </xf>
    <xf numFmtId="0" fontId="0" fillId="0" borderId="0" xfId="0" applyFont="1" applyFill="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xf numFmtId="0" fontId="3" fillId="0" borderId="3" xfId="0" applyFont="1" applyFill="1" applyBorder="1" applyAlignment="1">
      <alignment horizontal="center" vertical="center" wrapText="1"/>
    </xf>
    <xf numFmtId="0" fontId="0" fillId="0" borderId="0" xfId="0" applyFont="1" applyAlignment="1">
      <alignment horizontal="center" vertical="center"/>
    </xf>
    <xf numFmtId="3" fontId="7" fillId="0" borderId="0" xfId="2" applyNumberFormat="1"/>
    <xf numFmtId="3" fontId="9" fillId="0" borderId="0" xfId="2" applyNumberFormat="1" applyFont="1"/>
    <xf numFmtId="3" fontId="7" fillId="0" borderId="0" xfId="2" applyNumberFormat="1" applyAlignment="1">
      <alignment horizontal="right"/>
    </xf>
    <xf numFmtId="3" fontId="7" fillId="0" borderId="7" xfId="2" applyNumberFormat="1" applyBorder="1" applyAlignment="1">
      <alignment vertical="center" wrapText="1"/>
    </xf>
    <xf numFmtId="3" fontId="7" fillId="0" borderId="7" xfId="2" applyNumberFormat="1" applyBorder="1" applyAlignment="1">
      <alignment horizontal="right" vertical="center" wrapText="1"/>
    </xf>
    <xf numFmtId="3" fontId="7" fillId="0" borderId="0" xfId="2" applyNumberFormat="1" applyAlignment="1">
      <alignment vertical="center" wrapText="1"/>
    </xf>
    <xf numFmtId="3" fontId="7" fillId="0" borderId="0" xfId="2" applyNumberFormat="1" applyFill="1" applyAlignment="1">
      <alignment horizontal="right"/>
    </xf>
    <xf numFmtId="3" fontId="9" fillId="0" borderId="0" xfId="2" applyNumberFormat="1" applyFont="1" applyAlignment="1">
      <alignment horizontal="right"/>
    </xf>
    <xf numFmtId="9" fontId="7" fillId="0" borderId="0" xfId="3" applyFont="1" applyAlignment="1">
      <alignment horizontal="right"/>
    </xf>
    <xf numFmtId="9" fontId="7" fillId="0" borderId="0" xfId="3" applyFont="1"/>
    <xf numFmtId="3" fontId="10" fillId="0" borderId="0" xfId="2" applyNumberFormat="1" applyFont="1" applyAlignment="1">
      <alignment horizontal="right"/>
    </xf>
    <xf numFmtId="0" fontId="0" fillId="0" borderId="0" xfId="0" pivotButton="1"/>
    <xf numFmtId="0" fontId="0" fillId="0" borderId="0" xfId="0" applyAlignment="1">
      <alignment horizontal="left"/>
    </xf>
    <xf numFmtId="0" fontId="0" fillId="0" borderId="0" xfId="0" applyNumberFormat="1"/>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vertical="center" wrapText="1"/>
    </xf>
    <xf numFmtId="0" fontId="11" fillId="0" borderId="6" xfId="0" applyFont="1" applyFill="1" applyBorder="1" applyAlignment="1">
      <alignment horizontal="center" vertical="center" wrapText="1"/>
    </xf>
    <xf numFmtId="0" fontId="11" fillId="0" borderId="0" xfId="0" applyFont="1" applyAlignment="1">
      <alignment vertical="center"/>
    </xf>
  </cellXfs>
  <cellStyles count="4">
    <cellStyle name="Hyperlink" xfId="1" builtinId="8"/>
    <cellStyle name="Normale 2" xfId="2"/>
    <cellStyle name="Prozent" xfId="3" builtinId="5"/>
    <cellStyle name="Standard" xfId="0" builtinId="0"/>
  </cellStyles>
  <dxfs count="0"/>
  <tableStyles count="0" defaultTableStyle="TableStyleMedium2" defaultPivotStyle="PivotStyleLight16"/>
  <colors>
    <mruColors>
      <color rgb="FF35803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222250</xdr:colOff>
      <xdr:row>67</xdr:row>
      <xdr:rowOff>107950</xdr:rowOff>
    </xdr:to>
    <xdr:pic>
      <xdr:nvPicPr>
        <xdr:cNvPr id="4" name="Immagine 3">
          <a:extLst>
            <a:ext uri="{FF2B5EF4-FFF2-40B4-BE49-F238E27FC236}">
              <a16:creationId xmlns:a16="http://schemas.microsoft.com/office/drawing/2014/main" xmlns="" id="{4A5DDF09-13D1-467E-AC02-DFE40ACD8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0"/>
          <a:ext cx="8756650" cy="1244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a Povellato" refreshedDate="43635.661428935186" createdVersion="6" refreshedVersion="6" minRefreshableVersion="3" recordCount="69">
  <cacheSource type="worksheet">
    <worksheetSource ref="A2:Q71" sheet="Inventory"/>
  </cacheSource>
  <cacheFields count="17">
    <cacheField name="No." numFmtId="0">
      <sharedItems containsSemiMixedTypes="0" containsString="0" containsNumber="1" containsInteger="1" minValue="1" maxValue="69"/>
    </cacheField>
    <cacheField name="TITLE" numFmtId="0">
      <sharedItems/>
    </cacheField>
    <cacheField name="COUNTRY" numFmtId="0">
      <sharedItems/>
    </cacheField>
    <cacheField name="CATEGORY" numFmtId="0">
      <sharedItems count="3">
        <s v="Market"/>
        <s v="Mixed (policy+market)"/>
        <s v="Policy"/>
      </sharedItems>
    </cacheField>
    <cacheField name="GEOGRAPHIC SCOPE" numFmtId="0">
      <sharedItems/>
    </cacheField>
    <cacheField name="CLUSTER" numFmtId="0">
      <sharedItems count="8">
        <s v="4. Organic food promotion and certification"/>
        <s v="2. Agri-environmental practices"/>
        <s v="8. Research and capacity-building"/>
        <s v="1. National food and farming plans"/>
        <s v="6. Alternative food chains"/>
        <s v="7. Territorial-based farming practices"/>
        <s v="5. Local food promotion"/>
        <s v="3. Sustainable food standards"/>
      </sharedItems>
    </cacheField>
    <cacheField name="CLUSTER DESCRIPTION" numFmtId="0">
      <sharedItems/>
    </cacheField>
    <cacheField name="LEGISLATIVE REFERENCE/ NAME OF OWNER" numFmtId="0">
      <sharedItems longText="1"/>
    </cacheField>
    <cacheField name="OVERALL OBJECTIVE" numFmtId="0">
      <sharedItems longText="1"/>
    </cacheField>
    <cacheField name="LINK TO AGROECOLOGY" numFmtId="0">
      <sharedItems longText="1"/>
    </cacheField>
    <cacheField name="DRIVER: POLITICAL/ LEADERSHIP " numFmtId="0">
      <sharedItems containsString="0" containsBlank="1" containsNumber="1" containsInteger="1" minValue="1" maxValue="1"/>
    </cacheField>
    <cacheField name="DRIVER: ECONOMIC " numFmtId="0">
      <sharedItems containsString="0" containsBlank="1" containsNumber="1" containsInteger="1" minValue="1" maxValue="1"/>
    </cacheField>
    <cacheField name="DRIVER: SOCIAL " numFmtId="0">
      <sharedItems containsString="0" containsBlank="1" containsNumber="1" containsInteger="1" minValue="1" maxValue="1"/>
    </cacheField>
    <cacheField name="DRIVER: TECHNOLOGY " numFmtId="0">
      <sharedItems containsString="0" containsBlank="1" containsNumber="1" containsInteger="1" minValue="1" maxValue="1"/>
    </cacheField>
    <cacheField name="DRIVER: LEGISLATIVE " numFmtId="0">
      <sharedItems containsString="0" containsBlank="1" containsNumber="1" containsInteger="1" minValue="1" maxValue="1"/>
    </cacheField>
    <cacheField name="DRIVER: ENVIRONMENTAL " numFmtId="0">
      <sharedItems containsString="0" containsBlank="1" containsNumber="1" containsInteger="1" minValue="1" maxValue="1"/>
    </cacheField>
    <cacheField name="sum" numFmtId="0">
      <sharedItems containsSemiMixedTypes="0" containsString="0" containsNumber="1" containsInteger="1" minValue="1"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n v="1"/>
    <s v="Organic mountain haymilk production scheme"/>
    <s v="Austria"/>
    <x v="0"/>
    <s v="Regional"/>
    <x v="0"/>
    <s v="Production scheme on haymilk with joint organic quality certification and marketing initiative"/>
    <s v="The joint organic quality certification and marketing initiative “Zurück zum Ursprung” (ZZU) is based on a production scheme on haymilk. "/>
    <s v="By connecting the production of quality products to alpine landscapes, the organic mountain haymilk scheme aims at creating synergies between the improvement of the income of mountain farmers and those of other parties along the value chain, and maintenance of typical landscapes and high levels of biodiversity"/>
    <s v="Haymilk production is a traditional form of a relatively extensive type of farming in which cut grass is processed dried representing the prime fodder base for dairy cows (instead of silage). ZZU links haymilk production to both organic and mountain farming and comprises more stringent requirements than those of EU organic regulation"/>
    <m/>
    <n v="1"/>
    <n v="1"/>
    <m/>
    <n v="1"/>
    <n v="1"/>
    <n v="4"/>
  </r>
  <r>
    <n v="2"/>
    <s v="Soil fertility program and carbon sequestration certification"/>
    <s v="Austria"/>
    <x v="1"/>
    <s v="Regional"/>
    <x v="1"/>
    <s v="Farmers receive payments as part of the Austrian agri-environmental programme ÖPUL "/>
    <s v="Business partner and the communities of the Ökoregion Kaindorf finance the scheme. The certificate does not have an authorized and official status. All agents are independent, and required legal contracting is made case-specific. "/>
    <s v="The overall objective of the bottom-up initiative is to establish an ecological circular-flow economy in the region, targeting different sectors, to combat climate change and develop mitigation strategies. "/>
    <s v="The Association “Ökoregion Kaindorf” with roughly 250 conventional and organic farmers is focusing on increase of soil fertility and carbon sequestration. More efficient and environmentally friendly use of nutrients originating from manure, compost and charcoal. The program includes knowledge transfer to farmers (“Humusakademie”), CO2 compensation certificates, compost application and a biochar initiative, reduced soil tillage and compulsory green cover of arable land, mixed cropping, etc. "/>
    <n v="1"/>
    <n v="1"/>
    <n v="1"/>
    <n v="1"/>
    <m/>
    <n v="1"/>
    <n v="5"/>
  </r>
  <r>
    <n v="3"/>
    <s v="Upper Austrian Soil and Water Protection Advisory Service "/>
    <s v="Austria"/>
    <x v="2"/>
    <s v="Regional"/>
    <x v="2"/>
    <s v="The “Soil and Water Protection Advisory Service” (BWSB) is the key project of the federal government of Upper Austria "/>
    <s v="Federal State of Upper Austria (under the organizational umbrella of the Upper Austrian Agricultural Chamber)"/>
    <s v="To reduce soil, nutrient and pollutants transfer from arable land to surface and ground waters by the implementation of soil and water protection and law enforcement regarding drinking water protection."/>
    <s v="Specific agro-ecological practices are the implementation of erosion control, green cover of arable, buffer and riparian strips; reduced and no-tillage; etc.), improved pesticide and fertilizer management to reduce water contamination. "/>
    <n v="1"/>
    <m/>
    <m/>
    <n v="1"/>
    <n v="1"/>
    <n v="1"/>
    <n v="4"/>
  </r>
  <r>
    <n v="4"/>
    <s v="Water quality scheme in Flanders"/>
    <s v="Belgium"/>
    <x v="2"/>
    <s v="Regional"/>
    <x v="1"/>
    <s v="Result-based agri-environmental scheme"/>
    <s v="The scheme is financed under the Measure 10.1 of 2014-2020 RDP of Flanders"/>
    <s v="Safeguarding and improving water quality by reducing the risk of nitrates leaching from arable land;_x000a_Reducing the risk of soil erosion;_x000a_Encouraging farmers to improve the levels of organic matter in their soil."/>
    <s v="The operation requires farmers to grow crops with low nutrient requirements on 90% of their land for the prevention of soil erosion and better soil management._x000a_Water quality has been achieved in many cases though the reduction of fertiliser and pesticide use."/>
    <m/>
    <m/>
    <m/>
    <m/>
    <n v="1"/>
    <n v="1"/>
    <n v="2"/>
  </r>
  <r>
    <n v="5"/>
    <s v="Czech Action Plan for Development of Organic farming 2016–2020"/>
    <s v="Czechia"/>
    <x v="2"/>
    <s v="National"/>
    <x v="3"/>
    <s v="National strategy for organic farming"/>
    <s v="The Action Plan was approved by the Government of the Czech Republic - RESOLUTION No. 938 dated 20 November 2015."/>
    <s v="To support the growth of organic farming. It includes priority areas and recommended measures, the implementation of which will contribute to the further development of OF, to the benefit of the whole of society."/>
    <s v="The term agroecology is not used in document, but by the OF development contributes to all its principles. "/>
    <n v="1"/>
    <n v="1"/>
    <m/>
    <m/>
    <n v="1"/>
    <n v="1"/>
    <n v="4"/>
  </r>
  <r>
    <n v="6"/>
    <s v="Fruit and vegetables to schools / Milk to school"/>
    <s v="Czechia"/>
    <x v="1"/>
    <s v="National"/>
    <x v="4"/>
    <s v="Increasing the consumption of fruit, vegetables, milk and dairy products in schools"/>
    <s v="Government Decree No. 74/2017 Coll., Laying down certain conditions for the provision of aid for the supply of fruit, vegetables, milk and products thereof to schools and amending some related government regulations, as amended. "/>
    <s v="To contribute to a sustained increase in the consumption of fruit and vegetables, milk and milk products creating the right dietary habits in children's nutrition and at the same time fighting child obesity.To increase milk sales for domestic farmers."/>
    <s v="The link to agroecology is not very strong, but within the program, the supply of organic fruit, vegetable, milk and milk product are also included and favoured by a higher rate of support since 2017/2018. Plus a priority is given to short supply chains and local or regional production."/>
    <n v="1"/>
    <n v="1"/>
    <m/>
    <m/>
    <m/>
    <m/>
    <n v="2"/>
  </r>
  <r>
    <n v="7"/>
    <s v="Demonstration farms for agri-environmental measures"/>
    <s v="Czechia"/>
    <x v="2"/>
    <s v="National"/>
    <x v="1"/>
    <s v="National subsidies for demonstration farms"/>
    <s v="Principles setting out the conditions for granting subsidies under § 1, § 2, § 2d of Act No. 252/1997 Coll., On Agriculture, as amended. Grant program 9.F.m. Demonstration farms."/>
    <s v="To present a coherent and sustainable management of arable land with an emphasis on soil protection, sustainable sowing, intercropping and water conservation together with subsequent direct inputs in the form of application of fertilizers and plant protection products."/>
    <s v="The MoA, in accordance with the &quot;Strategy of the Ministry of Agriculture of the Czech Republic with a view to 2030&quot;, has prepared a subsidy program to assist agricultural entities in the form of illustrative practical demonstrations of comprehensive practices of sustainable farming practices and soil protection in practice."/>
    <n v="1"/>
    <m/>
    <m/>
    <n v="1"/>
    <m/>
    <n v="1"/>
    <n v="3"/>
  </r>
  <r>
    <n v="8"/>
    <s v="Support for biological plant protection product"/>
    <s v="Czechia"/>
    <x v="2"/>
    <s v="National"/>
    <x v="1"/>
    <s v="National subsidies for biological protection"/>
    <s v="Principles setting out the conditions for granting subsidies under § 1, § 2, § 2d of Act No. 252/1997 Coll., On Agriculture, as amended. Grant program 3.a. biological protection as a substitute for chemical protection of plants"/>
    <s v="The extension of the use of biological plant protection for listed crops (tomatoes and peppers and cucumbers grown in the greenhouse, oilseed rape, maize (including grain maize for food and feed use), sunflower, cereals, legumes and ornamental plants) in accordance with the List of authorized plant protection products."/>
    <s v="Direct support for the replacement of chemical sprays by approved biological preparations."/>
    <n v="1"/>
    <m/>
    <m/>
    <n v="1"/>
    <m/>
    <n v="1"/>
    <n v="3"/>
  </r>
  <r>
    <n v="9"/>
    <s v="Organic GÄA standards"/>
    <s v="Czechia"/>
    <x v="0"/>
    <s v="National"/>
    <x v="0"/>
    <s v="Efforts to impose higher standards to ensure better sales for organic products"/>
    <s v="The GÄA Ökologischer Landbau e.V. Production Guidelines based on the legal provisions of Council Regulation (EC) No 834/2007 of 28 June 2007 on organic production and labelling of organic products."/>
    <s v="To motivate organic farmers to be certified according to the higher standards GÄA of German GÄA association - based on the cooperation with Czech PRO-BIO association."/>
    <s v="General support for organic farming. Motivation to expand OF in general (business opportunity) + improvement of farming principles and knowledge even within certified farms."/>
    <n v="1"/>
    <n v="1"/>
    <m/>
    <m/>
    <m/>
    <n v="1"/>
    <n v="3"/>
  </r>
  <r>
    <n v="10"/>
    <s v="Organic Action Plan for Denmark"/>
    <s v="Denmark"/>
    <x v="2"/>
    <s v="National"/>
    <x v="3"/>
    <s v="National strategy for organic farming"/>
    <s v="Organic Action Plan for Denmark. Working together for more organics"/>
    <s v="Further developing and enlarging the organic production. Double the organically cultivated area by 2020 from the 2007 level."/>
    <s v="An integrated plan to encourage organic farming and the production, processing and supply of organic products to the market, as well as stimulation of consumption of organic grown products by consumers. "/>
    <n v="1"/>
    <n v="1"/>
    <n v="1"/>
    <m/>
    <n v="1"/>
    <n v="1"/>
    <n v="5"/>
  </r>
  <r>
    <n v="11"/>
    <s v="Nutrient recycling: Making use of agricultural nutrients "/>
    <s v="Finland"/>
    <x v="2"/>
    <s v="National"/>
    <x v="2"/>
    <s v="Provision of information on the funding possibilities, promotion of networking and provision of research knowledge to practical operators"/>
    <s v="Governmental key project which is carried out as a part of Government Programme aiming at to bring the Finnish economy onto a path of sustainable growth"/>
    <s v="To advance the Government Programme's goal of bringing at least 50% of the manure and municipal sewage sludge in areas sensitive with regard to the Baltic Sea and other water systems under advanced processing by the year 2025."/>
    <s v="More efficient and environment-friendly use of nutrients originating from manure and organic waste is a basis for balanced nutrient recycling which contributes to better soil and growing conditions as well as reduced nutrient leaching to water bodies. From the agro-ecological point of view, it is essential that mineral fertilizers can be increasingly replaced by organic fertilizers and that nutrient loops become more and more closed.  "/>
    <n v="1"/>
    <n v="1"/>
    <n v="1"/>
    <n v="1"/>
    <n v="1"/>
    <n v="1"/>
    <n v="6"/>
  </r>
  <r>
    <n v="12"/>
    <s v="Certificate for beef and lamb meat from natural pastures"/>
    <s v="Finland"/>
    <x v="0"/>
    <s v="National"/>
    <x v="5"/>
    <s v="Certificate for meat producers’ marketing purposes"/>
    <s v="World Wildlife Fund Finland, Forest Center Tapio (a government-owned forest management advisory and consulting organization) and two Finnish agricultural producer associations (Finnish Sheep Association and Beef Cattle Association) teamed up in 2012 to develop certificate criteria for meat produced by grazing on natural pastures."/>
    <s v="To provide a means (certificate) for beef and lamb meat producers who are interested in an agro-ecologically favourable and animal welfare considerate way of production to differentiate their activities from conventional agriculture with a possibility of receiving a premium through pricing of their meat."/>
    <s v="Beef and lamb meat production which is based on (summer-time) grazing on natural (forest) pastures has numerous positive effects in terms of biodiversity and animal welfare. It helps to maintain endangered traditional biotopes in agro-forestry settings, supports extensive farming practices and allows species-typical behaviour for cattle and sheep."/>
    <n v="1"/>
    <n v="1"/>
    <n v="1"/>
    <m/>
    <n v="1"/>
    <n v="1"/>
    <n v="5"/>
  </r>
  <r>
    <n v="13"/>
    <s v="Palopuro Agroecological Symbiosis"/>
    <s v="Finland"/>
    <x v="1"/>
    <s v="Local"/>
    <x v="5"/>
    <s v="Locally developed agro-ecological cooperation"/>
    <s v="The Knehtilä Farm is the key operator of Palopuro Agroecological Symbiosis (three farms and related other businesses)."/>
    <s v="To produce local, organic food using bioenergy produced from own biomasses and recycled nutrients. Its purpose is to serve as a model for organic food production and processing, enhancing energy and nutrient self-sufficiency. There is also a strong social dimension incorporated: consumers and customers are invited to get acquainted with the operations and participating farms are open to visitors. "/>
    <s v="Recycling of nutrients and self-sufficiency in energy production are in the core of operations. From the agro-ecological and socio-ecological point of view, relevant is also the shortening of the food supply chain by bringing producers and consumers closer to each other."/>
    <n v="1"/>
    <n v="1"/>
    <n v="1"/>
    <n v="1"/>
    <n v="1"/>
    <n v="1"/>
    <n v="6"/>
  </r>
  <r>
    <n v="14"/>
    <s v="Pasture Bank - Laidunpankki"/>
    <s v="Finland"/>
    <x v="0"/>
    <s v="National"/>
    <x v="1"/>
    <s v="Internet-based service for providers of grazing animals offering landscape management activities"/>
    <s v="The Pasture Bank service is maintained by ProAgria Southern Finland which is a branch of the major Finnish rural advisory service provider ProAgria, with other organisations such as Rural Women’s Advisory Organisation, Central Union of Agricultural Producers, Metsähallitus and Fingrid"/>
    <s v="To increase contractual, mutually beneficial collaboration between owners of grazing animals and those who could benefit from landscape, scenic and biodiversity impacts of grazing animals."/>
    <s v="Promotion of grazing opportunities is valuable in the context of traditional agricultural biotope management. This is especially important in Finland where traditional agricultural biotopes are disappearing rapidly."/>
    <m/>
    <n v="1"/>
    <n v="1"/>
    <m/>
    <m/>
    <n v="1"/>
    <n v="3"/>
  </r>
  <r>
    <n v="15"/>
    <s v="The Agro-ecological project for France"/>
    <s v="France"/>
    <x v="2"/>
    <s v="National"/>
    <x v="3"/>
    <s v="National strategy for agroecology"/>
    <s v="The Agro-ecological project for France, 2012, along with the Law No. 1170 for the Future for Agriculture, Food and Forestry, 2014 and nine related action plans, 2012-2017."/>
    <s v="Enabling farms to achieve economic, environmental and social performance - to ensure access to food, produced under conditions enabling the protection of the environment and to develop agricultural production and food processing industries. "/>
    <s v="The Agro-ecological project represents an integrated cross-cutting nationwide approach to supporting and fostering a transition to agroecological production systems in France. It offers a wide range of tools and actions. "/>
    <n v="1"/>
    <n v="1"/>
    <n v="1"/>
    <n v="1"/>
    <n v="1"/>
    <n v="1"/>
    <n v="6"/>
  </r>
  <r>
    <n v="16"/>
    <s v="GIEE - Economic and Environmental Interest Groupings "/>
    <s v="France"/>
    <x v="2"/>
    <s v="National"/>
    <x v="5"/>
    <s v="Implementation of one of the actions/tools listed in the agroecological project for France. "/>
    <s v="Ministry of agriculture (and its regional representatives)"/>
    <s v="To recognise and label farmers' groups engaged in improving the sustainability of their farming systems via collective action"/>
    <s v="The GIEE frame is part of the Agroecology plan for France"/>
    <n v="1"/>
    <n v="1"/>
    <n v="1"/>
    <n v="1"/>
    <n v="1"/>
    <n v="1"/>
    <n v="6"/>
  </r>
  <r>
    <n v="17"/>
    <s v="Guide to agroecology in wine growing"/>
    <s v="France"/>
    <x v="1"/>
    <s v="National"/>
    <x v="6"/>
    <s v="National guidelines for the adoption of agro-ecological practices in PDO wine making"/>
    <s v="INAO (=the agriculture ministry department in charge of quality and origin labels)"/>
    <s v="To give guidelines to stakeholders involved in the management and defence of PDO (Protected designation of Origin)/PGI (Protected Designation of Origin) wines on how to intergrate more agro-ecological practices in the cultivation of grapes"/>
    <s v="This general objective (of including agro-ecological practices in PDO/PGI regulations) was stated in an Environmental Law in 2009. It was taken up by the minister S LeFoll who launched the Agroecology Plan for France (as an implementing action)"/>
    <n v="1"/>
    <m/>
    <m/>
    <m/>
    <n v="1"/>
    <n v="1"/>
    <n v="3"/>
  </r>
  <r>
    <n v="18"/>
    <s v="Challenge For Poor Families Towards Quality And Organic Food"/>
    <s v="France"/>
    <x v="0"/>
    <s v="National"/>
    <x v="0"/>
    <s v="Access to healthy food to low and moderate income families"/>
    <s v="The “Famille à alimentation positive” is carried out by the National federation of organic farmers"/>
    <s v="To work with low income families on increasing by 20% their consumtion of organic food without increasing the food expenses (by education and collective emulation)"/>
    <s v="The aim is allow low income families to have access to food produced by agro-ecological farming systems "/>
    <n v="1"/>
    <n v="1"/>
    <n v="1"/>
    <m/>
    <m/>
    <n v="1"/>
    <n v="4"/>
  </r>
  <r>
    <n v="19"/>
    <s v="Federal Scheme for Organic Farming and Other Forms of Sustainable Agriculture"/>
    <s v="Germany"/>
    <x v="1"/>
    <s v="National"/>
    <x v="2"/>
    <s v="National strategy for organic farming"/>
    <s v="The Federal Agency for Agriculture and Food was charged with the implementation of the Federal Scheme for Organic Farming and Other Forms of Sustainable Agriculture (BÖLN). "/>
    <s v="To coordinate research on organic and other forms of sustainable farming. It does not coordinate wider German activity to promote organic and other forms of sustainable farming."/>
    <s v="The programme promotes research on more sustainable agricultural systems and practices. Fosters  both the supply of and demand for organic and sustainable products through advisory services to farmers and information services e.g. participation in trade fairs. "/>
    <n v="1"/>
    <n v="1"/>
    <n v="1"/>
    <n v="1"/>
    <n v="1"/>
    <n v="1"/>
    <n v="6"/>
  </r>
  <r>
    <n v="20"/>
    <s v="“Organic Farming – Looking Forwards” Strategy"/>
    <s v="Germany"/>
    <x v="2"/>
    <s v="National"/>
    <x v="3"/>
    <s v="National strategy for organic farming"/>
    <s v="“Organic Farming – Looking Forwards” Strategy. Federal Ministry of Food and Agriculture_x000a_"/>
    <s v="The overall objective of the strategy is to promote organic farming and to increase the share of agricultural land farmed organically towards the target of “20 % organic farming“ included in the federal government’s sustainable development strategy (BMEL, 2019). It aims to help address resource policy challenges in agriculture and identify additional development prospects for farm operators in Germany."/>
    <s v="The strategy encourages the production, processing, supply of organic products to the market, as well as stimulation of consumption of organic grown products by consumers. "/>
    <n v="1"/>
    <n v="1"/>
    <m/>
    <m/>
    <m/>
    <n v="1"/>
    <n v="3"/>
  </r>
  <r>
    <n v="21"/>
    <s v="Flowering Meadows Alb - Blumenwiese Alb "/>
    <s v="Germany"/>
    <x v="0"/>
    <s v="Local"/>
    <x v="5"/>
    <s v="Bottom up initiative of cooperative nature conservation with elements of market incentives"/>
    <s v="Society (Verein) Blumenwiesen-Alb"/>
    <s v="To safeguard the quality and the beauty of the meadows and grassland in the Alb region. In its work the initiative is guided by the “principle” that an appreciation and recognition of the contributions of the farmers by local communities and tourists is important but also needs to be transformed into an improved value added for farmers."/>
    <s v="The initiative is linked to the agro-ecological practice of extensive use of permanent meadows and promotes the conservation of flowering meadows and cultural landscapes with high biodiversity value. It aims to integrate biodiversity management and the generation of additional valued added for farmers operating low-input and extensive livestock systems. "/>
    <m/>
    <n v="1"/>
    <n v="1"/>
    <m/>
    <m/>
    <n v="1"/>
    <n v="3"/>
  </r>
  <r>
    <n v="22"/>
    <s v="Water Protection Bread"/>
    <s v="Germany"/>
    <x v="0"/>
    <s v="Local"/>
    <x v="5"/>
    <s v="Cooperation along a regional value chain from farmers to the bakeries with water utility as financier and beneficiary "/>
    <s v="Wasserschutzbrot Projekt"/>
    <s v="To reduce nitrate leaching into the ground and drinking water through reduced N fertilisation in the production of “baking wheat”. Ground water can be used as drinking water without expensive treatments by the water utilities. "/>
    <s v="The initiative is targeted at improving water quality through the agro-ecological practice of fertiliser management reducing nitrate leaching. The main contribution to the analysis of agro-ecological transitions in UNISECO might be the example of value chain actors cooperating to make farm management more sustainable. The initiative also combines financial support from the local government administration (e.g. for the management of the initiative) and the private sector (water utilities paying farmers a compensation for the lower protein content of the wheat). "/>
    <m/>
    <n v="1"/>
    <m/>
    <m/>
    <m/>
    <n v="1"/>
    <n v="2"/>
  </r>
  <r>
    <n v="23"/>
    <s v="Payment by results species rich grassland"/>
    <s v="Germany"/>
    <x v="2"/>
    <s v="Regional"/>
    <x v="1"/>
    <s v="Result-based agri-environmental scheme"/>
    <s v="Sub-measure in the RDP of Lower Saxony (similar measures exist in many other Federal States)"/>
    <s v="To preserve species-rich meadows based on the application of indicators species and genera. "/>
    <s v="The initiative is linked to the agro-ecological practice of extensive use of permanent meadows and promotes the conservation of species rich grassland with high biodiversity value. The example in Lower Saxony includes a three-level payment differentiation with different payment levels for achieving 4, 6 or indicators species."/>
    <n v="1"/>
    <n v="1"/>
    <m/>
    <m/>
    <n v="1"/>
    <n v="1"/>
    <n v="4"/>
  </r>
  <r>
    <n v="24"/>
    <s v="Landcare Germany"/>
    <s v="Germany"/>
    <x v="0"/>
    <s v="Local"/>
    <x v="5"/>
    <s v="Landcare Associations develop projects for specific landscape types"/>
    <s v="German Association for Landcare with local Landcare Associations (LCAs) linking nature conservation groups with local farmers and local communities"/>
    <s v="To implement integrated and sustainable land management practices in many rural areas in Germany to protect the adopted flora and fauna and to support sustainable development."/>
    <s v="The initiative is linked to different agro-ecological practice such as the extensive use of permanent meadows, agroforestry systems and the protection and integration of landscape mosaics and elements, and promotes a diverse cultural landscape and traditional farming systems with high biodiversity value. LCAs combine traditional knowledge and new scientific results."/>
    <m/>
    <n v="1"/>
    <m/>
    <m/>
    <m/>
    <n v="1"/>
    <n v="2"/>
  </r>
  <r>
    <n v="25"/>
    <s v="AGRO_2 Standards"/>
    <s v="Greece"/>
    <x v="0"/>
    <s v="National"/>
    <x v="7"/>
    <s v="Quality certification"/>
    <s v="AGRO 2-1 Management of Rural Environment – System of Integrated Management in Agricultural Production Part 1: Specification _x000a_AGRO 2-2 Management of Rural Environment – System of Integrated Management in Agricultural Production Part 2: Requirements for the application in crop production _x000a_Owner: Hellenic Agricultural Organisation “Demeter”"/>
    <s v="Improved access to markets_x000a_Co-ordination of the production process_x000a_Continuous improvement of collective environmental performance of participant farmers "/>
    <s v="Reducing the environmental impact of agricultural activities"/>
    <m/>
    <n v="1"/>
    <n v="1"/>
    <n v="1"/>
    <n v="1"/>
    <n v="1"/>
    <n v="5"/>
  </r>
  <r>
    <n v="26"/>
    <s v="Global Gap Standards  "/>
    <s v="Greece"/>
    <x v="0"/>
    <s v="National"/>
    <x v="7"/>
    <s v="Business to Business - Quality certification scheme"/>
    <s v="Global G.A.P. - The Worldwide Standard for Good Agricultural Practices"/>
    <s v="Access to markets with a common framework agreed manly by big retailers worldwide. It is prerequisite in order to gain access to Super Market retailers, in case of certain fresh products-exports it is indispensible._x000a_The objectives of the standard: _x000a_- Food quality-safety assurance_x000a_- Natural resources, biodiversity protection_x000a_- Workers’ safety and well-being_x000a_"/>
    <s v="The standard promotes the rational management of natural resources and protection of biodiversity as well as food safety"/>
    <n v="1"/>
    <n v="1"/>
    <m/>
    <m/>
    <m/>
    <m/>
    <n v="2"/>
  </r>
  <r>
    <n v="27"/>
    <s v="Agrienvironmental measure for a collective plant protection management"/>
    <s v="Greece"/>
    <x v="2"/>
    <s v="Regional"/>
    <x v="1"/>
    <s v="Collective implementation of an environmental friendly pest management technique  "/>
    <s v="Submeasure 10.1.08 “Application of insect sexual confusion methods” of Measure 10 “Agri-environment-climate support” of the Greek RDP 2014-2020"/>
    <s v="The application of insects' confusion methods for pest control will gradually abolish the application of chemical insecticides contributing to increasing biodiversity of tree orchards."/>
    <s v="Improving biodiversity, water quality and in general environmental protection"/>
    <n v="1"/>
    <n v="1"/>
    <m/>
    <m/>
    <m/>
    <n v="1"/>
    <n v="3"/>
  </r>
  <r>
    <n v="28"/>
    <s v="Landscape protection Agrienvironmental Measure "/>
    <s v="Greece"/>
    <x v="2"/>
    <s v="Regional"/>
    <x v="5"/>
    <s v="Zonal implementation of landscape protection schemes"/>
    <s v="Submeasures 10.1.3 “Maintenance of the traditional agricultural practices associated with the vineyards on the island of Santorini” of Measure 10 “Agri-environment-climate support” of the Greek RDP"/>
    <s v="Maintenance of the traditional pruning (an ancient system adapted to the environmental conditions) and propagation (self-propagation through layering) practices in the vineyards of Santorini for wildlife  protection and soil protection_x000a_"/>
    <s v="Preservation of the unique biodiversity and ecosystems of the volcanic island, protection of soil from erosion, conservation of the indigenous vineyard varieties"/>
    <m/>
    <n v="1"/>
    <m/>
    <m/>
    <m/>
    <n v="1"/>
    <n v="2"/>
  </r>
  <r>
    <n v="29"/>
    <s v="Organic Action Plan for Hungary"/>
    <s v="Hungary"/>
    <x v="2"/>
    <s v="National"/>
    <x v="3"/>
    <s v="National strategy for organic farming"/>
    <s v="National Action Plan for the Development of Organic Farming (2014-2020). Ministry of Rural Development, Budapest, January 2014. Nemzeti Akcióterv  az Ökológiai Gazdálkodás Fejlesztéséért"/>
    <s v="Further develop and enlarge the organic production. At least double the organically cultivated area by 2020 from the 2014 level. Double the organic livestock farming. Establishment of slaughterhouses in each 40 kilometres area. Increase by 25% the organic apiary. The organic food consumption achieve 30% share of total food consumption in educational, social and health care institutions. "/>
    <s v="An integrated plan to encourage organic farming and the production, processing and supply of organic products to the market as well as stimulation of consumption of organic grown products by consumers. "/>
    <n v="1"/>
    <n v="1"/>
    <n v="1"/>
    <m/>
    <m/>
    <n v="1"/>
    <n v="4"/>
  </r>
  <r>
    <n v="30"/>
    <s v="National Park Product Brand"/>
    <s v="Hungary"/>
    <x v="0"/>
    <s v="National"/>
    <x v="6"/>
    <s v="Quality certification ad local food certification"/>
    <s v="NPTF-172/4/2012 internal order of the Minister for Rural Development/State nature conservation administration bodies (Ministry, national park directorates)"/>
    <s v="To emphasise the importance of the agro-ecological farming systems, which support the maintenance of natural values in national parks. The Brand supports the farmers, entrepreneurs and service providers in widening market possibilities and increases the public appreciation of their products. The Brand contributes to the raising of environmental awareness, and supports the regional and sectoral (nature conservation, agriculture, rural development) cooperation."/>
    <s v="The Brand supports the marketing of products, thus contributes to maintain agro-ecological farming systems and enhance the public awareness of nature conservation efforts."/>
    <m/>
    <n v="1"/>
    <n v="1"/>
    <m/>
    <m/>
    <n v="1"/>
    <n v="3"/>
  </r>
  <r>
    <n v="31"/>
    <s v="Collection of Hungarikums"/>
    <s v="Hungary"/>
    <x v="0"/>
    <s v="National"/>
    <x v="6"/>
    <s v="Quality certification ad local food certification"/>
    <s v="Act XXX of 2012 on Hungarian national values and Hungarikums_x000a_Owner: Ministry of Agriculture"/>
    <s v="To support the &quot;Hungarikum movement&quot; an extensive civil initiative already in place for identifying, collecting, documenting and safeguarding national values. Hungarikum is a collective term indicating a value worthy of distinction and highlighting within a unified system of qualification, classification, and registry and which represents the high performance of Hungarian people thanks to its typically Hungarian attribute, uniqueness, specialty and quality."/>
    <s v="The production and preservation of some of the values require maintenance of local landraces or use of old techniques therefore may foster – in an indirect way – the maintenance of some agro-ecological or low input farming practices. The scheme promotes food products largely grown and produced locally with high quality. Support local food producers and processors.   The label  supports short supply chains."/>
    <m/>
    <n v="1"/>
    <n v="1"/>
    <m/>
    <m/>
    <n v="1"/>
    <n v="3"/>
  </r>
  <r>
    <n v="32"/>
    <s v="Cooperative Landscape Farming "/>
    <s v="Hungary"/>
    <x v="2"/>
    <s v="National"/>
    <x v="1"/>
    <s v="Piloting landscape farming via the RDP cooperation measure M16.5"/>
    <s v="Government of Hungary_x000a_https://www.palyazat.gov.hu/node/56582_x000a_"/>
    <s v="To facilitate, by encouraging cooperation among farmers, the application of harmonised regional approaches for improving climate resilience in the countryside by inter alia improving water balance, reducing soil degradation, increasing carbon sequestration in soil and reducing GHG emissions."/>
    <s v="The measure is intended to encourage promotion of farming practices that are resource efficient, reduce negative impacts on the environment and increase the provision of non-commodity ecosystem services benefits."/>
    <m/>
    <m/>
    <m/>
    <m/>
    <m/>
    <n v="1"/>
    <n v="1"/>
  </r>
  <r>
    <n v="33"/>
    <s v="Results-based Agri-environmental Scheme: the Burren approach"/>
    <s v="Ireland"/>
    <x v="2"/>
    <s v="Local"/>
    <x v="5"/>
    <s v="Result-based agri-environmental scheme"/>
    <s v="Ireland - Rural Development Programme (National)_x000a_https://www.agriculture.gov.ie/media/migration/ruralenvironment/ruraldevelopment/ruraldevelopmentprogramme2014-2020/ApprovedFouthAmendment140818.pdf_x000a_"/>
    <s v="To maintain traditional extensive grazing on natural areas and to preserve high biodiversity."/>
    <s v="Maintenance of traditional extensive grazing practices on natural pasture to preserve high biodiversity.   "/>
    <m/>
    <n v="1"/>
    <m/>
    <m/>
    <m/>
    <n v="1"/>
    <n v="2"/>
  </r>
  <r>
    <n v="34"/>
    <s v="Sustainable Farming Model for the production of high-quality durum wheat"/>
    <s v="Italy"/>
    <x v="0"/>
    <s v="National"/>
    <x v="7"/>
    <s v="Corporate Social Responsibility"/>
    <s v="Barilla Group initiative with additional premium price for contract farming"/>
    <s v="To increase the environmental and economic sustainability of durum wheat production through an integrated approach, including an accurate planning of crop rotations and the use of a decision support system."/>
    <s v="To incentive farmers to use farming practices that benefit the environment and support provision of non-commodity ecosystem services benefits and reduce the impact of the durum wheat production in the entire production chain."/>
    <m/>
    <n v="1"/>
    <n v="1"/>
    <m/>
    <m/>
    <n v="1"/>
    <n v="3"/>
  </r>
  <r>
    <n v="35"/>
    <s v="The experience of Bio-districts"/>
    <s v="Italy"/>
    <x v="0"/>
    <s v="Local"/>
    <x v="5"/>
    <s v="Territorial organic label"/>
    <s v="The AIAB (Italian Association for Organic Agriculture) developed a set of rules for biodistricts, together with a specific label"/>
    <s v="To develop organic agriculture at territorial scale, by proposing a new organisational and administrative model as well as by providing technical services to the farmers."/>
    <s v="Bio-districts aim at favouring the development of the most adequate organic agricultural practices, to safeguard local cultural heritage and agricultural and natural biodiversity, but also at promoting valorisation paths for the local products."/>
    <m/>
    <n v="1"/>
    <n v="1"/>
    <m/>
    <m/>
    <n v="1"/>
    <n v="3"/>
  </r>
  <r>
    <n v="36"/>
    <s v="Agri-environmental collective agreements"/>
    <s v="Italy"/>
    <x v="2"/>
    <s v="Local"/>
    <x v="5"/>
    <s v="Collective agreement under Agrienvironmental Scheme"/>
    <s v="RDP Marche Region"/>
    <s v="To implement collective and coordinated actions for the management and improvement of the agri-environment at territorial level."/>
    <s v="Promotion of low-input/integrated and organic agriculture at territorial scale. "/>
    <n v="1"/>
    <n v="1"/>
    <n v="1"/>
    <n v="1"/>
    <n v="1"/>
    <n v="1"/>
    <n v="6"/>
  </r>
  <r>
    <n v="37"/>
    <s v="Conservation Agriculture in the Rural Development Plan"/>
    <s v="Italy"/>
    <x v="2"/>
    <s v="Regional"/>
    <x v="1"/>
    <s v="Agrienvironmental Scheme"/>
    <s v="RDP Veneto Region"/>
    <s v="Increasing soil conditions and mitigating the greenhouse gas emissions through the application of Conservation Agriculture (CA) principles"/>
    <s v="The principles of Conservation Agriculture comprise some of the more promising practices for an effective transition to agroecology farming systems"/>
    <n v="1"/>
    <n v="1"/>
    <n v="1"/>
    <n v="1"/>
    <m/>
    <n v="1"/>
    <n v="5"/>
  </r>
  <r>
    <n v="38"/>
    <s v="National Plan on The Protection and Promotion of Biodiversity for Food and Agriculture"/>
    <s v="Italy"/>
    <x v="2"/>
    <s v="National"/>
    <x v="3"/>
    <s v="National strategy for biodiversity"/>
    <s v="Act No. 194/2015 on the protection and promotion of biodiversity for food and agriculture"/>
    <s v="The law lays down the principles for the establishment a National system of protection and enhancement of biodiversity for food and agriculture interests, aimed to the protection of genetic resources from extinction and genetic erosion. "/>
    <s v="Agricultural genetic resources are the result of farmers’ careful selection of outstanding varieties of plants and animals, as well as co-adaptation among plants, animals and humans, under specific agroecological conditions. "/>
    <m/>
    <m/>
    <m/>
    <m/>
    <n v="1"/>
    <n v="1"/>
    <n v="2"/>
  </r>
  <r>
    <n v="39"/>
    <s v="National Food Quality Scheme - “Green and Bordeaux Spoon”"/>
    <s v="Latvia"/>
    <x v="0"/>
    <s v="National"/>
    <x v="6"/>
    <s v="Quality Certification_x000a_Local Food Certification"/>
    <s v="National food quality scheme “Quality Product”. 2014.08.12. Cabinet of Ministers Regulation Nr. 461 “Requirements for food quality systems implementation, operation, monitoring and control”. "/>
    <s v="To support the production of agricultural and food products grown and produced locally meeting quality criteria (no GMO and no synthetic colour additives)."/>
    <s v="The scheme promotes food products largely grown and produced locally with a high quality. Support local food producers and processors.   The label  supports short supply chains."/>
    <m/>
    <n v="1"/>
    <n v="1"/>
    <m/>
    <m/>
    <n v="1"/>
    <n v="3"/>
  </r>
  <r>
    <n v="40"/>
    <s v="Latvian Milk and Fruit Scheme for Schools "/>
    <s v="Latvia"/>
    <x v="1"/>
    <s v="National"/>
    <x v="4"/>
    <s v="Green procurement_x000a_Short supply chain"/>
    <s v="Rural Support Service, 2018. Milk and fruit for schools. Programme rules and administration, 2018/2019 academic year._x000a__x000a_"/>
    <s v="To encourage healthy eating habits, to stabilize local milk, fruit and vegetable markets, to encourage consumption of locally produced produce and milk, to foster production and consumption of local organic produce and products. "/>
    <s v="The scheme promotes healthy diets among children. The scheme promotes locally and organic products. Supports short supply chains."/>
    <m/>
    <n v="1"/>
    <n v="1"/>
    <m/>
    <n v="1"/>
    <n v="1"/>
    <n v="4"/>
  </r>
  <r>
    <n v="41"/>
    <s v="Latvian Organic Product Label Scheme"/>
    <s v="Latvia"/>
    <x v="0"/>
    <s v="National"/>
    <x v="0"/>
    <s v="Organic/ Quality/ Local Food Certification"/>
    <s v="The Association of Latvian Organic Agriculture is the owner of the organic product label scheme. http://www.lbla.lv/latvijas-ekoprodukts"/>
    <s v="To provide consumers with clear information about the quality of the product (certified organic) and its place of origin/production (Latvia).  "/>
    <s v="The label encourages the purchase by consumers of locally grown and produced certified organic products, thus supporting local farmers and food producers and short supply chains."/>
    <m/>
    <n v="1"/>
    <n v="1"/>
    <m/>
    <m/>
    <n v="1"/>
    <n v="3"/>
  </r>
  <r>
    <n v="42"/>
    <s v="Product brand symbol of protected areas"/>
    <s v="Lithuania"/>
    <x v="0"/>
    <s v="Regional"/>
    <x v="6"/>
    <s v="Local production_x000a_quality certification"/>
    <s v="State Service for Protected Areas, under the Ministry of Environment"/>
    <s v="To encourage economic activity in the region and help gain marketing advantage for producers (can be farmers, locals collecting natural goods (e.g. berries) or craftsmen)/services) whose activity is beneficial to biodiversity and natural/traditional/rural landscape, prosperity of local community, maintaining cultural heritage and helps to safeguard it."/>
    <s v="Promotion of local produce and value chain_x000a_Promotion of socially responsible activities_x000a_Promotion of sustainable Production in alignment with environmental and biodiversity protection in the protected area_x000a_Promotion of relationship between producer and Park's visitor_x000a_Promotion of understanding of reciprocal relationship between product and the protected area_x000a_Encouragement for improvement of local business"/>
    <m/>
    <n v="1"/>
    <n v="1"/>
    <m/>
    <m/>
    <n v="1"/>
    <n v="3"/>
  </r>
  <r>
    <n v="43"/>
    <s v="Mobile farmers markets"/>
    <s v="Lithuania"/>
    <x v="0"/>
    <s v="National"/>
    <x v="4"/>
    <s v="Local food"/>
    <s v="Agricultural cooperative “Lithuanian farm quality”"/>
    <s v="To help small (and not only) farmers, processors and producers to sell their (own) products by uniting them and to organise markets in various locations in Lithuania, where their members can come with their mobile kiosks (or any other means) and to sell their produce. Also, the cooperative itself is re-selling produce in special sections of large supermarkets (one brand of supermarkets). The cooperative has an organic certification as a processor/producer and also offers organic produce in the supermarkets."/>
    <s v="Agroecology is approached indirectly by this initiative:_x000a_-helps smaller farmers to sell their produce locally_x000a_-also functions as processor/producer that buys up and processes quality raw material, manufactures products and sells in special sections of the supermarkets under a brand “greetings from the village” (improving availability (and likely a demand) of quality rural (local) produce or organic produce)_x000a_-initiative is socio-economically beneficial to smaller producers (some of which are organic)_x000a_"/>
    <m/>
    <n v="1"/>
    <n v="1"/>
    <m/>
    <m/>
    <m/>
    <n v="2"/>
  </r>
  <r>
    <n v="44"/>
    <s v="National quality agriculture and food products"/>
    <s v="Lithuania"/>
    <x v="1"/>
    <s v="National"/>
    <x v="6"/>
    <s v="Quality certification"/>
    <s v="Order of the Minister of Agriculture of the Republic of Lithuania, No. 3D-524 On National Agricultural and Food Quality Systems, 2007 November 29."/>
    <s v="To encourage the prevalence of local, good quality produce in the local markets, ensuring continuation of local and traditional food production._x000a_To encourage production that have better quality than the typical EU or national legislation requirements. _x000a_To provide opportunities for economic subjects (especially smaller ones) to improve the added value of their produce and find a niche in an oversaturated market."/>
    <s v="Producers of quality (can be quality as determined by agricultural practice) products can gain marketing advantages (and product added value) if certified. Production of national quality agricultural and food products (NPK) favours the use of more environmentally friendly technologies and reduction of pollution."/>
    <n v="1"/>
    <n v="1"/>
    <n v="1"/>
    <m/>
    <n v="1"/>
    <m/>
    <n v="4"/>
  </r>
  <r>
    <n v="45"/>
    <s v="Collective Agri-Environmental Measures"/>
    <s v="Netherlands"/>
    <x v="2"/>
    <s v="National"/>
    <x v="5"/>
    <s v="Collective agreement under Agrienvironmental Scheme"/>
    <s v="https://enrd.ec.europa.eu/country/thenetherlands_en"/>
    <s v="The long term objective is sustainable rural development with a vital agricultural sector. The immediate objective is to increase the production of non-commodity ecosystem services including improved biodiversity and water quality. "/>
    <s v="Promotion of farming practices that are more resource efficient, reduce negative impacts on the environment and increase the provision of non-commodity ecosystem services benefits."/>
    <m/>
    <n v="1"/>
    <n v="1"/>
    <m/>
    <m/>
    <n v="1"/>
    <n v="3"/>
  </r>
  <r>
    <n v="46"/>
    <s v="Marketing of organic fruit and vegetables in the Carpathian "/>
    <s v="Poland"/>
    <x v="1"/>
    <s v="Local"/>
    <x v="0"/>
    <s v="Creation of a producer group for processing and marketing local products for export"/>
    <s v="After the establishment of the organic farm association “Truskawka” (Strawberry) in 1998, the producer group &quot;Bio-Food Roztocze&quot; was formed in 2005. The Polish Rural Development Plan supported the initiative."/>
    <s v="To increase farm income;_x000a_To increase job opportunities in rural areas;_x000a_To care of the environment, biodiversity and landscape;_x000a_To develop local food chains ."/>
    <s v="The agricultural biodiversity is protected by the practice of using some old local varieties. Organic farming has seen as a viable option for hills and small farm structure."/>
    <n v="1"/>
    <n v="1"/>
    <n v="1"/>
    <m/>
    <m/>
    <n v="1"/>
    <n v="4"/>
  </r>
  <r>
    <n v="47"/>
    <s v="Holistic community supported agroecological approach"/>
    <s v="Portugal"/>
    <x v="0"/>
    <s v="Local"/>
    <x v="5"/>
    <s v="Holistic community-supported agroecological approach"/>
    <s v="Cooperativa de Usuários do Freixo do Meio"/>
    <s v="The main objective of this initiative is the construction of a democratic, inclusive, transparent, autonomous and resilient community, around the &quot;dehesa&quot; landscape of Freixo do Meio. This community aims to achieve a constant improvement in the relationship with natural resources and the personal development of all its members. "/>
    <s v="Since a new generation took over the management of the dehesa in 1990, agroecology became the work ethic and the way to approach the present of the farming system and to build the future. The management principles are transparency, democratic participation, knowledge and innovation. All products, which come from organic farming practices in agriculture and livestock production, are processed and commercialized based on the philosophy of Community Supported Agriculture (CSA)."/>
    <m/>
    <n v="1"/>
    <n v="1"/>
    <n v="1"/>
    <m/>
    <n v="1"/>
    <n v="4"/>
  </r>
  <r>
    <n v="48"/>
    <s v="National legislation for organic farming / Ecological Certification (AE) "/>
    <s v="Romania"/>
    <x v="2"/>
    <s v="National"/>
    <x v="3"/>
    <s v="National legislation for organic farming / Ecological Certification (AE) "/>
    <s v="The legal basis for organizing the production and sale of organic products was laid down by Government Emergency Ordinance (O.U.G.) no. 34/2000 for organic food products,  approved by Law no. 38/2001 and by Government Decision 917/2001, which establishes the methodological norms for the application of OUG provisions. no. 34/2000"/>
    <s v="To create an operational framework for organic farming  in Romania, to financially help farmers with the transition from conventional agriculture  to organic farming ,  to support organic agriculture,  Create an operational framework for organic certification of agri-food products, support the production and sale of organic products through National Rural Development Program, to foster collective initiatives_x000a_"/>
    <s v="An Operational framework to encourage organic farming and the production, processing and supply of organic products to the market, as well as stimulation of consumption of organic grown products by consumers. "/>
    <n v="1"/>
    <n v="1"/>
    <m/>
    <m/>
    <n v="1"/>
    <n v="1"/>
    <n v="4"/>
  </r>
  <r>
    <n v="49"/>
    <s v="Results-Based Payments for Biodiversity"/>
    <s v="Romania"/>
    <x v="2"/>
    <s v="Regional"/>
    <x v="1"/>
    <s v="Pilot scheme HNV hay meadows "/>
    <s v="This pilot scheme is being managed by Fundatia ADEPT and Pogany Havas Association in collaboration with the Romanian Government"/>
    <s v="To test the suitability and practicality of results-based agri-environment schemes to maintain the broad range of species and habitats in two Bio-geographical regions in Romania’s extensive High Nature Value farmed landscapes. This “results-based” agri-environment scheme aims to reward practical management that produces good quality hay as well as protecting wild species."/>
    <s v="The results-based agri-environment scheme (pilot scheme) is targeted at High Nature Value hay meadows. The project uses a total of 30 species as indicators of HNV meadows and engages 76 farmers in Tarnava Mare and Pogany Havas. Farmers can manage their meadows according to local conditions and weather. _x000a_Mix between integrated landscape approaches and Biodiversity"/>
    <n v="1"/>
    <n v="1"/>
    <n v="1"/>
    <m/>
    <m/>
    <n v="1"/>
    <n v="4"/>
  </r>
  <r>
    <n v="50"/>
    <s v="Romanian Milk and Fruit Scheme for Schools"/>
    <s v="Romania"/>
    <x v="1"/>
    <s v="National"/>
    <x v="4"/>
    <s v="Short supply chain/traditional products  _x000a_"/>
    <s v="Government Ordinance no.13/2017 Romania participation in EU Schools Programme "/>
    <s v="To encourage healthy eating habits in children at a young age, to stabilize local milk, fruit and vegetable markets, to encourage consumption of locally produced fruit and vegetable produce and milk, to foster production and consumption of local organic produce and products. _x000a_The bread roll and milk programme has been operating since 2002, whereas the fruit and vegetable programme since 2010. Since 2017 the two programmes have been joined-up."/>
    <s v="The scheme promotes healthy diets among children through the provision of free milk, fruit and vegetables in pre-schools and schools. The scheme promotes locally and organic products."/>
    <m/>
    <n v="1"/>
    <n v="1"/>
    <m/>
    <n v="1"/>
    <n v="1"/>
    <n v="4"/>
  </r>
  <r>
    <n v="51"/>
    <s v="Payment for protection of the three priority bird species "/>
    <s v="Romania"/>
    <x v="2"/>
    <s v="Regional"/>
    <x v="1"/>
    <s v="Pilot measure under  Agrienvironmental Scheme"/>
    <s v="Government Ordinance no.3/2015 for the approval of the payment schemes in agriculture in the period 2015-2020 "/>
    <s v="To conserve three bird species (Crex Crex, Lanius Minor and Falco vespertinus) and also contributing To Birds Directive target by including in the eligible areas the most representative SPAs for priority species._x000a_Conserve the permanent grasslands (meadow) for those three species"/>
    <s v="Agri-environment and climate payments are a key element for integrating environmental issues into the Common Agricultural Policy. In Romania, this measure aims at encouraging farmers (farm land users) to adopt on a voluntary basis agricultural practices that ensure the maintenance of the environmental value of rural areas, also maintain of specific habitats for priority species,  sustainable use of natural resources and preservation of traditional landscapes."/>
    <m/>
    <n v="1"/>
    <n v="1"/>
    <m/>
    <n v="1"/>
    <n v="1"/>
    <n v="4"/>
  </r>
  <r>
    <n v="52"/>
    <s v="Urban Beekeeping supporting biodiversity and food self-sufficiency in Ljubljana"/>
    <s v="Slovenia"/>
    <x v="1"/>
    <s v="Local"/>
    <x v="4"/>
    <s v="Commodity production supporting ecosystem services provision; protected geographical indication products; short supply chain; urban organic agriculture."/>
    <s v="The Bee Path project was created in 2015 under the City of Lubjana Environmental Action Programme 2014-2020 "/>
    <s v="To preserve urban biodiversity, to increase pollination ecosystem services and support urban food self-sufficiency the City of Ljubljana by promoting urban beekeeping through the initiative The Bee Path. "/>
    <s v="Urban beekeeping promotes biodiversity, provides multiple ecosystem services and resilience, and multiple beneﬁts (environmental, economic, social)."/>
    <n v="1"/>
    <n v="1"/>
    <n v="1"/>
    <m/>
    <n v="1"/>
    <n v="1"/>
    <n v="5"/>
  </r>
  <r>
    <n v="53"/>
    <s v="Development of agroecology in the municipality of Orduña/Urduña"/>
    <s v="Spain"/>
    <x v="2"/>
    <s v="Local"/>
    <x v="4"/>
    <s v="Regional strategy for agroecology"/>
    <s v="The City Council of Orduña/Urduña (Basque Country, Spain)"/>
    <s v="To develop a local food system, based on food sovereignty and agroecology. Also, to invigorate the primary sector, promoting agriculture and livestock linked to land and to ecology in the municipality of Orduña/Urduña and its surroundings."/>
    <s v="Integrated plan that encourages organic farming and the production, processing and supply of organic products to the market, as well as the stimulation of consumption of organic products by consumers and groups. The initiative also favours citizen participation, creating spaces for collective exchange and learning."/>
    <n v="1"/>
    <n v="1"/>
    <n v="1"/>
    <m/>
    <n v="1"/>
    <n v="1"/>
    <n v="5"/>
  </r>
  <r>
    <n v="54"/>
    <s v="Improvement of farming model for the production of high-quality vegetables and fruits"/>
    <s v="Spain"/>
    <x v="0"/>
    <s v="National"/>
    <x v="7"/>
    <s v="Corporate Social Responsibility_x000a_Quality certification"/>
    <s v="Florette Ibérica, S. L."/>
    <s v="The main objective of Florette Ibérica in regards to environmental sustainability is developing its own environmental management system based on ISO 14001, and reaching the LEAF (&quot;Linking environment and Farming&quot;) certification in all the crops coming from farms that work with the company."/>
    <s v="Minimizing the environmental impact by promoting a more sustainable agriculture. In Spain, Florette Ibérica searches to satisfy the increasing consumers’ demand of producing high quality products by reducing energy consumption and nutrient management policy; minimizing the use of inorganic fertilizers and pesticides; technical improvements in drip irrigation, sprinkler systems and irrigation programming; minimizing of waste generation and employee sensitivity campaigns."/>
    <m/>
    <n v="1"/>
    <n v="1"/>
    <n v="1"/>
    <m/>
    <n v="1"/>
    <n v="4"/>
  </r>
  <r>
    <n v="55"/>
    <s v="Network of Cities for Agroecology"/>
    <s v="Spain"/>
    <x v="2"/>
    <s v="National"/>
    <x v="4"/>
    <s v="Network for the promotion of agroecology in urban spheres"/>
    <s v="Network of Cities for Agroecology , formed by the different city councils that integrate it"/>
    <s v="To support and facilitate the exchange of knowledge and initiatives between a broad set of interconnected cities, all of which are committed to the recovery and building of sustainable, inclusive, resilient, safe and diversified food-systems in order to ensure healthy food for the population, and boost local employment in line with the principles of agroecology and food sovereignty."/>
    <s v="The main objective is to support and facilitate the exchange of knowledge and initiatives between a broad set of interconnected cities, all of which are committed to the recovery and building of sustainable, inclusive, resilient, safe and diversified food-systems in order to ensure healthy food for the population, and boost local employment in line with the principles of agroecology and food sovereignty."/>
    <n v="1"/>
    <m/>
    <n v="1"/>
    <m/>
    <m/>
    <n v="1"/>
    <n v="3"/>
  </r>
  <r>
    <n v="56"/>
    <s v="Promoting sustainable management of public catering and commercial food services"/>
    <s v="Spain"/>
    <x v="0"/>
    <s v="National"/>
    <x v="4"/>
    <s v="Promotion and counselling of the sustainable management of public and commercial food services"/>
    <s v="The private company: Te lo sirvo verde. Restauración sostenible"/>
    <s v="To advise public catering and commercial food services to generate changes that promote a sustainable management, reducing their environmental impact, improving their social behaviour, and at the same time reducing their operating costs, demonstrating that sustainable management does not need to impact negatively  on economic viability."/>
    <s v="The link with agroecology goes beyond the promotion of organic food, since it covers all areas of sustainability. That is to say, advice is given in energy saving, water saving, management and prevention of waste and food waste. Importance is given to the dissemination and communication of the achievements of the company’s clients in these areas. The social dimension is also included in all the projects which includes the promotion of fair trade and the training of workers in sustainability issues."/>
    <m/>
    <n v="1"/>
    <n v="1"/>
    <n v="1"/>
    <m/>
    <n v="1"/>
    <n v="4"/>
  </r>
  <r>
    <n v="57"/>
    <s v="Promotion and transmission of knowledge on agroecology"/>
    <s v="Spain"/>
    <x v="0"/>
    <s v="National"/>
    <x v="2"/>
    <s v="Promotion and transmission of knowledge on agroecology, the rural world and local development"/>
    <s v="The Association of Rural University of Paulo Freire (URPF acronym in Spanish)"/>
    <s v="To promote rural development in agrarian terms through a pedagogical project inspired by the methodologies of Popular Education, the Farmers’ Schools and Paulo Freire's legacy. Thus, URPF wants to recover the farm culture and promote the balance between rural development and environment oriented from an agroecological approach."/>
    <s v="Theoretical approach and research activities on agroecology, and promotion of new knowledge about this concept based on the theoretical principles. These principles are the concepts and methods from Popular Education (Paulo Freire and Oscar Jara) and Participatory Research (Orlando Fals Norda). "/>
    <m/>
    <m/>
    <n v="1"/>
    <m/>
    <m/>
    <n v="1"/>
    <n v="2"/>
  </r>
  <r>
    <n v="58"/>
    <s v="Sustainable grazing-based livestock production"/>
    <s v="Spain"/>
    <x v="0"/>
    <s v="National"/>
    <x v="5"/>
    <s v="National network for the sustainable grazing-based livestock production"/>
    <s v="The private company: De Yerba, La Carne de Pasto"/>
    <s v="To develop a livestock activity that ensures grazing as a basis for livestock feeding, promotes animal welfare, provides nutritious food, and benefits the environment, all of this while at the same time trying to revitalize the rural world and the local economy."/>
    <s v="All the producers must comply with an internal protocol which ensures certain agroecological practices (including pasture grass as the basis of livestock feed, sustainable management of plots, minimization of tillage practices, ruminant species 100% grass fed, low impact inputs, some producers work under certified organic production practices, no use of genetically modified organisms in animals’ feeding). All the producers also follow the policy of open doors, which promotes direct contact between the farmer and the consumer. Revitalization of rural areas, and favouring the local economy."/>
    <m/>
    <n v="1"/>
    <n v="1"/>
    <m/>
    <m/>
    <n v="1"/>
    <n v="3"/>
  </r>
  <r>
    <n v="59"/>
    <s v="Information campaign from Swedish NGO"/>
    <s v="Sweden"/>
    <x v="0"/>
    <s v="National"/>
    <x v="0"/>
    <s v="NGO campaigning"/>
    <s v="Swedish Society for Nature Conservation"/>
    <s v="To promote organic farming to preserve natural and historical attributes of landscapes, to produce food free from pollutants and to decrease the use of chemical fertilisers."/>
    <s v="The goal is clearly articulated to support organic farming. "/>
    <n v="1"/>
    <m/>
    <n v="1"/>
    <m/>
    <m/>
    <n v="1"/>
    <n v="3"/>
  </r>
  <r>
    <n v="60"/>
    <s v="Action Plan for Organic Food and Farming"/>
    <s v="Sweden"/>
    <x v="2"/>
    <s v="National"/>
    <x v="3"/>
    <s v="National strategy for organic farming"/>
    <s v="Action Plan for Organic Foods, Swedish Board of Agriculture."/>
    <s v="The specific targets are that 30% of the Swedish agricultural land will consist of certified organic farmland by 2030 and that 60% of public food consumption will consist of certified organic products by 2030"/>
    <s v="The goal is clearly articulated to support organic farming. "/>
    <n v="1"/>
    <n v="1"/>
    <n v="1"/>
    <m/>
    <m/>
    <n v="1"/>
    <n v="4"/>
  </r>
  <r>
    <n v="61"/>
    <s v="The KRAV organisation for promotion of organic farming and products "/>
    <s v="Sweden"/>
    <x v="0"/>
    <s v="National"/>
    <x v="0"/>
    <s v="A multi-actor organisation aimed at developing rules for organic farming in Sweden and to promote organic products. "/>
    <s v="KRAV is organised as an incorporated association with, at present, 27 members. They represent farmers, processors, retailers and also consumer, environmental and animal welfare interests."/>
    <s v="All food production is economically, ecologically and socially sustainable and meets today's needs without jeopardizing the potential of future generations to meet their needs."/>
    <s v="The labelling scheme is based on the EU regulation for organic production. "/>
    <n v="1"/>
    <n v="1"/>
    <n v="1"/>
    <m/>
    <m/>
    <n v="1"/>
    <n v="4"/>
  </r>
  <r>
    <n v="62"/>
    <s v="Sustainable Supply Chain for Food "/>
    <s v="Sweden"/>
    <x v="0"/>
    <s v="National"/>
    <x v="0"/>
    <s v="Cross-sector initiative for increasing sustainability in the food chain."/>
    <s v="The initiative is coordinated by WWF Sweden and it has in total 15 members, including the three largest retailers in Sweden and major food companies like Arla and Orkla. "/>
    <s v="Increasing sustainability in the Swedish food chain"/>
    <s v="Promotes organic products."/>
    <m/>
    <n v="1"/>
    <n v="1"/>
    <m/>
    <m/>
    <n v="1"/>
    <n v="3"/>
  </r>
  <r>
    <n v="63"/>
    <s v="Food and Drink Policy – Good Food Nation"/>
    <s v="UK-Scotland"/>
    <x v="1"/>
    <s v="National"/>
    <x v="6"/>
    <s v="Scottish Food and Drink Policy"/>
    <s v="Cabinet Secretary for the Rural Economy and Minister for Business, Fair Work and Skills, Scottish Government "/>
    <s v="The national food and drink policy encompasses the impact of food and drink on health, the environment, social justice, education and the economy in Scotland and aims to build a 'Good Food Nation' where people benefit from and take pride and pleasure in the food they produce, buy, serve and eat."/>
    <s v="The policy has an integrated vision for food and drink to be environmentally sustainable by supporting the industry with the ambition to championing fresh, seasonal, local and sustainable produce "/>
    <n v="1"/>
    <n v="1"/>
    <n v="1"/>
    <m/>
    <n v="1"/>
    <n v="1"/>
    <n v="5"/>
  </r>
  <r>
    <n v="64"/>
    <s v="Climate Change "/>
    <s v="UK-Scotland"/>
    <x v="1"/>
    <s v="National"/>
    <x v="6"/>
    <s v="Scottish Climate Change Policy "/>
    <s v="Cabinet Secretary for the Environment, Climate Change and Land Reform,"/>
    <s v="A transition to a low carbon Scotland for the benefit of our environment, our people, and our prosperity The Climate Change Plan sets out how we will move towards a low carbon economy that will help to deliver sustainable economic growth and create a greener, fairer and healthier Scotland by 2032."/>
    <s v="Transition towards more sustainable practices and reducing the dependence on external inputs to reduce the carbon footprint. Developing a closer link to local food and food production. "/>
    <n v="1"/>
    <n v="1"/>
    <n v="1"/>
    <n v="1"/>
    <n v="1"/>
    <n v="1"/>
    <n v="6"/>
  </r>
  <r>
    <n v="65"/>
    <s v="Land Reform"/>
    <s v="UK-Scotland"/>
    <x v="2"/>
    <s v="National"/>
    <x v="5"/>
    <s v="Scottish Land Reform Policy"/>
    <s v="Cabinet Secretary for the Environment Climate Change and Land Reform."/>
    <s v="Improving Scotland's system of land ownership, use, rights and responsibilities, so that our land may contribute to a fair and just society while balancing public and private interests."/>
    <s v="The policy changes the relationships of rural communities to the land that allows communities to control a sustainable future, which can include diversification and include conservation of traditional land use and related biodiversity. "/>
    <n v="1"/>
    <m/>
    <n v="1"/>
    <m/>
    <n v="1"/>
    <n v="1"/>
    <n v="4"/>
  </r>
  <r>
    <n v="66"/>
    <s v="Environmental                  Co-operation Action Fund"/>
    <s v="UK-Scotland"/>
    <x v="2"/>
    <s v="National"/>
    <x v="5"/>
    <s v="Cooperation measure (M16.5) in the Scottish RDP "/>
    <s v="Scottish Rural Development Programme_x000a_https://www2.gov.scot/Topics/farmingrural/SRDP_x000a__x000a_Environmental Cooperation Action Fund_x000a_https://www.ruralnetwork.scot/news-and-events/news/environmental-cooperation-action-fund-opens-applications_x000a_"/>
    <s v="To support collaborative projects aimed at increasing biodiversity, improving water quality and managing flooding – measures that will not only protect the environment, but help it thrive and flourish. "/>
    <s v="Supports measures in agricultural areas that enhance biodiversity, improve water quality and manage water surplus."/>
    <m/>
    <n v="1"/>
    <m/>
    <m/>
    <m/>
    <n v="1"/>
    <n v="2"/>
  </r>
  <r>
    <n v="67"/>
    <s v="Ecological Performance Record - ÖLN "/>
    <s v="Switzerland"/>
    <x v="2"/>
    <s v="National"/>
    <x v="1"/>
    <s v="Agri-environmental scheme"/>
    <s v="Direktzahlungsverordnung (Direct Payment Regulation; DZV; 910.13), Art. 11: Ökologischer Leistungsnachweis ÖLN"/>
    <s v="The ÖLN codifies the conditions related to environmental performance and animal welfare that have to be fulfilled on a farm to be able to receive direct payments."/>
    <s v="The term ‘agroecology’ is not specifically used, but the ÖLN addresses aspects that are central to agro-ecological production systems and implements them on all farms in Switzerland as a condition to receive direct payments. Thus, all farms in Switzerland that receive direct payments follow minimal requirements regarding these aspects and thus achieve a certain performance regarding agro-ecological criteria that tends to be higher than the EU average, for example."/>
    <n v="1"/>
    <n v="1"/>
    <m/>
    <m/>
    <n v="1"/>
    <n v="1"/>
    <n v="4"/>
  </r>
  <r>
    <n v="68"/>
    <s v="Knowledge Support for Organic Cattle Husbandry - PROVIEH"/>
    <s v="Switzerland"/>
    <x v="0"/>
    <s v="National"/>
    <x v="2"/>
    <s v="Knowledge and Capacity Building"/>
    <s v="The programme has been running since 2014 and was developed the Swiss association of organic farmers (Bio Suisse) in collaboration with cantonal advisory services, research (FiBL) and regional organic farmers associations."/>
    <s v="Exchange of knowledge and experience among farmers (peer-to-peer) on organic cattle husbandry."/>
    <s v="PROVIEH is a platform for knowledge and experience exchange, which was initiated by the Swiss organic farmers association. The platform follows the principles of peer-to-peer learning which means that the farmers themselves shape the sessions and define the contents. The format includes stable visits and working circles. The sessions focus on organic cattle husbandry. Concrete topics are animal health, including reduction of antibiotics and the use of natural medicine, animal welfare, site-specific breeds, as well as fodder, including namely grassland-based fodder regimes."/>
    <m/>
    <n v="1"/>
    <n v="1"/>
    <n v="1"/>
    <m/>
    <n v="1"/>
    <n v="4"/>
  </r>
  <r>
    <n v="69"/>
    <s v="Biodiversity Payments"/>
    <s v="Switzerland"/>
    <x v="2"/>
    <s v="National"/>
    <x v="1"/>
    <s v="Agri-environmental scheme"/>
    <s v="Direktzahlungsverordnung (Direct Payment Regulation; DZV; 910.13) and respective directives"/>
    <s v="To contribute to the achievement of the Swiss environmental goals for agriculture (Umweltziele Landwirtschaft) counter loss in priority species and valuable ecosystems"/>
    <s v="The biodiversity payments are an agri-environmental scheme, including area payments supporting biodiversity with two different quality levels and payments for projects aiming at connecting ecosystems above farm level."/>
    <n v="1"/>
    <n v="1"/>
    <n v="1"/>
    <m/>
    <m/>
    <n v="1"/>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1" cacheId="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E13" firstHeaderRow="1" firstDataRow="2" firstDataCol="1"/>
  <pivotFields count="17">
    <pivotField showAll="0"/>
    <pivotField showAll="0"/>
    <pivotField showAll="0"/>
    <pivotField axis="axisCol" showAll="0">
      <items count="4">
        <item x="0"/>
        <item x="1"/>
        <item x="2"/>
        <item t="default"/>
      </items>
    </pivotField>
    <pivotField showAll="0"/>
    <pivotField axis="axisRow" dataField="1" showAll="0">
      <items count="9">
        <item x="3"/>
        <item x="1"/>
        <item x="7"/>
        <item x="0"/>
        <item x="6"/>
        <item x="4"/>
        <item x="5"/>
        <item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9">
    <i>
      <x/>
    </i>
    <i>
      <x v="1"/>
    </i>
    <i>
      <x v="2"/>
    </i>
    <i>
      <x v="3"/>
    </i>
    <i>
      <x v="4"/>
    </i>
    <i>
      <x v="5"/>
    </i>
    <i>
      <x v="6"/>
    </i>
    <i>
      <x v="7"/>
    </i>
    <i t="grand">
      <x/>
    </i>
  </rowItems>
  <colFields count="1">
    <field x="3"/>
  </colFields>
  <colItems count="4">
    <i>
      <x/>
    </i>
    <i>
      <x v="1"/>
    </i>
    <i>
      <x v="2"/>
    </i>
    <i t="grand">
      <x/>
    </i>
  </colItems>
  <dataFields count="1">
    <dataField name="Conteggio di CLUSTER"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videkstrategia.kormany.hu/download/3/c8/90000/Nemzeti%20Akci%C3%B3terv%20az%20%C3%96kol%C3%B3giai%20Gazd%C3%A1lkod%C3%A1s%20Fejleszt%C3%A9s%C3%A9%C3%A9rt_vegleges.pdf" TargetMode="External"/><Relationship Id="rId1" Type="http://schemas.openxmlformats.org/officeDocument/2006/relationships/hyperlink" Target="http://www.hungarikum.hu/sites/default/files/jog/htveng.pdf"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baseColWidth="10" defaultColWidth="8.77734375" defaultRowHeight="14.4" x14ac:dyDescent="0.3"/>
  <cols>
    <col min="1" max="16384" width="8.77734375" style="2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1"/>
  <sheetViews>
    <sheetView tabSelected="1" zoomScale="70" zoomScaleNormal="70" workbookViewId="0">
      <pane xSplit="5" ySplit="2" topLeftCell="H3" activePane="bottomRight" state="frozen"/>
      <selection pane="topRight" activeCell="F1" sqref="F1"/>
      <selection pane="bottomLeft" activeCell="A2" sqref="A2"/>
      <selection pane="bottomRight" activeCell="B8" sqref="B8"/>
    </sheetView>
  </sheetViews>
  <sheetFormatPr baseColWidth="10" defaultColWidth="8.77734375" defaultRowHeight="14.4" x14ac:dyDescent="0.3"/>
  <cols>
    <col min="1" max="1" width="8.77734375" style="13"/>
    <col min="2" max="2" width="20.5546875" style="15" customWidth="1"/>
    <col min="3" max="3" width="14.5546875" style="1" customWidth="1"/>
    <col min="4" max="5" width="15.5546875" style="23" customWidth="1"/>
    <col min="6" max="6" width="20.21875" style="21" customWidth="1"/>
    <col min="7" max="7" width="34.5546875" style="12" customWidth="1"/>
    <col min="8" max="8" width="40.5546875" style="13" customWidth="1"/>
    <col min="9" max="10" width="50.5546875" style="13" customWidth="1"/>
    <col min="11" max="16" width="14.5546875" style="23" customWidth="1"/>
    <col min="17" max="17" width="8.77734375" style="30"/>
    <col min="18" max="16384" width="8.77734375" style="13"/>
  </cols>
  <sheetData>
    <row r="1" spans="1:17" ht="21" x14ac:dyDescent="0.35">
      <c r="A1" s="11" t="s">
        <v>220</v>
      </c>
    </row>
    <row r="2" spans="1:17" s="1" customFormat="1" ht="43.5" x14ac:dyDescent="0.35">
      <c r="A2" s="1" t="s">
        <v>270</v>
      </c>
      <c r="B2" s="3" t="s">
        <v>4</v>
      </c>
      <c r="C2" s="2" t="s">
        <v>0</v>
      </c>
      <c r="D2" s="9" t="s">
        <v>12</v>
      </c>
      <c r="E2" s="3" t="s">
        <v>19</v>
      </c>
      <c r="F2" s="3" t="s">
        <v>331</v>
      </c>
      <c r="G2" s="3" t="s">
        <v>332</v>
      </c>
      <c r="H2" s="3" t="s">
        <v>3</v>
      </c>
      <c r="I2" s="3" t="s">
        <v>21</v>
      </c>
      <c r="J2" s="3" t="s">
        <v>13</v>
      </c>
      <c r="K2" s="3" t="s">
        <v>6</v>
      </c>
      <c r="L2" s="3" t="s">
        <v>7</v>
      </c>
      <c r="M2" s="3" t="s">
        <v>8</v>
      </c>
      <c r="N2" s="3" t="s">
        <v>9</v>
      </c>
      <c r="O2" s="3" t="s">
        <v>10</v>
      </c>
      <c r="P2" s="29" t="s">
        <v>11</v>
      </c>
      <c r="Q2" s="1" t="s">
        <v>319</v>
      </c>
    </row>
    <row r="3" spans="1:17" s="14" customFormat="1" ht="86.4" x14ac:dyDescent="0.3">
      <c r="A3" s="7">
        <v>1</v>
      </c>
      <c r="B3" s="6" t="s">
        <v>337</v>
      </c>
      <c r="C3" s="24" t="s">
        <v>266</v>
      </c>
      <c r="D3" s="7" t="s">
        <v>221</v>
      </c>
      <c r="E3" s="7" t="s">
        <v>17</v>
      </c>
      <c r="F3" s="7" t="s">
        <v>406</v>
      </c>
      <c r="G3" s="20" t="s">
        <v>341</v>
      </c>
      <c r="H3" s="4" t="s">
        <v>338</v>
      </c>
      <c r="I3" s="4" t="s">
        <v>339</v>
      </c>
      <c r="J3" s="4" t="s">
        <v>340</v>
      </c>
      <c r="K3" s="7"/>
      <c r="L3" s="7">
        <v>1</v>
      </c>
      <c r="M3" s="7">
        <v>1</v>
      </c>
      <c r="N3" s="7"/>
      <c r="O3" s="7">
        <v>1</v>
      </c>
      <c r="P3" s="8">
        <v>1</v>
      </c>
      <c r="Q3" s="7">
        <f>SUM(K3:P3)</f>
        <v>4</v>
      </c>
    </row>
    <row r="4" spans="1:17" s="14" customFormat="1" ht="129.6" x14ac:dyDescent="0.3">
      <c r="A4" s="7">
        <v>2</v>
      </c>
      <c r="B4" s="6" t="s">
        <v>401</v>
      </c>
      <c r="C4" s="24" t="s">
        <v>266</v>
      </c>
      <c r="D4" s="7" t="s">
        <v>286</v>
      </c>
      <c r="E4" s="7" t="s">
        <v>17</v>
      </c>
      <c r="F4" s="7" t="s">
        <v>324</v>
      </c>
      <c r="G4" s="20" t="s">
        <v>410</v>
      </c>
      <c r="H4" s="4" t="s">
        <v>407</v>
      </c>
      <c r="I4" s="4" t="s">
        <v>408</v>
      </c>
      <c r="J4" s="4" t="s">
        <v>409</v>
      </c>
      <c r="K4" s="7">
        <v>1</v>
      </c>
      <c r="L4" s="7">
        <v>1</v>
      </c>
      <c r="M4" s="7">
        <v>1</v>
      </c>
      <c r="N4" s="7">
        <v>1</v>
      </c>
      <c r="O4" s="7"/>
      <c r="P4" s="8">
        <v>1</v>
      </c>
      <c r="Q4" s="7">
        <f>SUM(K4:P4)</f>
        <v>5</v>
      </c>
    </row>
    <row r="5" spans="1:17" s="14" customFormat="1" ht="57.6" x14ac:dyDescent="0.3">
      <c r="A5" s="7">
        <v>3</v>
      </c>
      <c r="B5" s="6" t="s">
        <v>402</v>
      </c>
      <c r="C5" s="24" t="s">
        <v>266</v>
      </c>
      <c r="D5" s="7" t="s">
        <v>18</v>
      </c>
      <c r="E5" s="7" t="s">
        <v>17</v>
      </c>
      <c r="F5" s="7" t="s">
        <v>330</v>
      </c>
      <c r="G5" s="20" t="s">
        <v>411</v>
      </c>
      <c r="H5" s="14" t="s">
        <v>413</v>
      </c>
      <c r="I5" s="4" t="s">
        <v>412</v>
      </c>
      <c r="J5" s="4" t="s">
        <v>414</v>
      </c>
      <c r="K5" s="7">
        <v>1</v>
      </c>
      <c r="L5" s="7"/>
      <c r="M5" s="7"/>
      <c r="N5" s="7">
        <v>1</v>
      </c>
      <c r="O5" s="7">
        <v>1</v>
      </c>
      <c r="P5" s="8">
        <v>1</v>
      </c>
      <c r="Q5" s="7">
        <f>SUM(K5:P5)</f>
        <v>4</v>
      </c>
    </row>
    <row r="6" spans="1:17" s="14" customFormat="1" ht="72.45" x14ac:dyDescent="0.35">
      <c r="A6" s="7">
        <v>4</v>
      </c>
      <c r="B6" s="6" t="s">
        <v>335</v>
      </c>
      <c r="C6" s="24" t="s">
        <v>267</v>
      </c>
      <c r="D6" s="7" t="s">
        <v>18</v>
      </c>
      <c r="E6" s="7" t="s">
        <v>17</v>
      </c>
      <c r="F6" s="7" t="s">
        <v>324</v>
      </c>
      <c r="G6" s="20" t="s">
        <v>171</v>
      </c>
      <c r="H6" s="4" t="s">
        <v>336</v>
      </c>
      <c r="I6" s="4" t="s">
        <v>333</v>
      </c>
      <c r="J6" s="4" t="s">
        <v>334</v>
      </c>
      <c r="K6" s="7"/>
      <c r="L6" s="7"/>
      <c r="M6" s="7"/>
      <c r="N6" s="7"/>
      <c r="O6" s="7">
        <v>1</v>
      </c>
      <c r="P6" s="8">
        <v>1</v>
      </c>
      <c r="Q6" s="7">
        <f>SUM(K6:P6)</f>
        <v>2</v>
      </c>
    </row>
    <row r="7" spans="1:17" s="14" customFormat="1" ht="57.6" x14ac:dyDescent="0.3">
      <c r="A7" s="7">
        <v>5</v>
      </c>
      <c r="B7" s="6" t="s">
        <v>138</v>
      </c>
      <c r="C7" s="24" t="s">
        <v>268</v>
      </c>
      <c r="D7" s="7" t="s">
        <v>18</v>
      </c>
      <c r="E7" s="7" t="s">
        <v>20</v>
      </c>
      <c r="F7" s="7" t="s">
        <v>323</v>
      </c>
      <c r="G7" s="6" t="s">
        <v>42</v>
      </c>
      <c r="H7" s="4" t="s">
        <v>139</v>
      </c>
      <c r="I7" s="4" t="s">
        <v>235</v>
      </c>
      <c r="J7" s="4" t="s">
        <v>140</v>
      </c>
      <c r="K7" s="7">
        <v>1</v>
      </c>
      <c r="L7" s="7">
        <v>1</v>
      </c>
      <c r="M7" s="7"/>
      <c r="N7" s="7"/>
      <c r="O7" s="7">
        <v>1</v>
      </c>
      <c r="P7" s="8">
        <v>1</v>
      </c>
      <c r="Q7" s="7">
        <f>SUM(K7:P7)</f>
        <v>4</v>
      </c>
    </row>
    <row r="8" spans="1:17" s="14" customFormat="1" ht="86.4" x14ac:dyDescent="0.3">
      <c r="A8" s="7">
        <v>6</v>
      </c>
      <c r="B8" s="6" t="s">
        <v>141</v>
      </c>
      <c r="C8" s="24" t="s">
        <v>268</v>
      </c>
      <c r="D8" s="7" t="s">
        <v>286</v>
      </c>
      <c r="E8" s="7" t="s">
        <v>20</v>
      </c>
      <c r="F8" s="7" t="s">
        <v>328</v>
      </c>
      <c r="G8" s="6" t="s">
        <v>304</v>
      </c>
      <c r="H8" s="4" t="s">
        <v>142</v>
      </c>
      <c r="I8" s="4" t="s">
        <v>303</v>
      </c>
      <c r="J8" s="4" t="s">
        <v>143</v>
      </c>
      <c r="K8" s="7">
        <v>1</v>
      </c>
      <c r="L8" s="7">
        <v>1</v>
      </c>
      <c r="M8" s="7"/>
      <c r="N8" s="7"/>
      <c r="O8" s="7"/>
      <c r="P8" s="8"/>
      <c r="Q8" s="7">
        <f t="shared" ref="Q8:Q71" si="0">SUM(K8:P8)</f>
        <v>2</v>
      </c>
    </row>
    <row r="9" spans="1:17" s="14" customFormat="1" ht="86.4" x14ac:dyDescent="0.3">
      <c r="A9" s="7">
        <v>7</v>
      </c>
      <c r="B9" s="6" t="s">
        <v>415</v>
      </c>
      <c r="C9" s="24" t="s">
        <v>268</v>
      </c>
      <c r="D9" s="7" t="s">
        <v>18</v>
      </c>
      <c r="E9" s="7" t="s">
        <v>20</v>
      </c>
      <c r="F9" s="7" t="s">
        <v>324</v>
      </c>
      <c r="G9" s="6" t="s">
        <v>144</v>
      </c>
      <c r="H9" s="4" t="s">
        <v>145</v>
      </c>
      <c r="I9" s="4" t="s">
        <v>236</v>
      </c>
      <c r="J9" s="4" t="s">
        <v>146</v>
      </c>
      <c r="K9" s="7">
        <v>1</v>
      </c>
      <c r="L9" s="7"/>
      <c r="M9" s="7"/>
      <c r="N9" s="7">
        <v>1</v>
      </c>
      <c r="O9" s="7"/>
      <c r="P9" s="8">
        <v>1</v>
      </c>
      <c r="Q9" s="7">
        <f t="shared" si="0"/>
        <v>3</v>
      </c>
    </row>
    <row r="10" spans="1:17" s="14" customFormat="1" ht="86.4" x14ac:dyDescent="0.3">
      <c r="A10" s="7">
        <v>8</v>
      </c>
      <c r="B10" s="6" t="s">
        <v>416</v>
      </c>
      <c r="C10" s="24" t="s">
        <v>268</v>
      </c>
      <c r="D10" s="7" t="s">
        <v>18</v>
      </c>
      <c r="E10" s="7" t="s">
        <v>20</v>
      </c>
      <c r="F10" s="7" t="s">
        <v>324</v>
      </c>
      <c r="G10" s="6" t="s">
        <v>147</v>
      </c>
      <c r="H10" s="4" t="s">
        <v>148</v>
      </c>
      <c r="I10" s="4" t="s">
        <v>237</v>
      </c>
      <c r="J10" s="4" t="s">
        <v>149</v>
      </c>
      <c r="K10" s="7">
        <v>1</v>
      </c>
      <c r="L10" s="7"/>
      <c r="M10" s="7"/>
      <c r="N10" s="7">
        <v>1</v>
      </c>
      <c r="O10" s="7"/>
      <c r="P10" s="8">
        <v>1</v>
      </c>
      <c r="Q10" s="7">
        <f t="shared" si="0"/>
        <v>3</v>
      </c>
    </row>
    <row r="11" spans="1:17" s="14" customFormat="1" ht="72" x14ac:dyDescent="0.3">
      <c r="A11" s="7">
        <v>9</v>
      </c>
      <c r="B11" s="6" t="s">
        <v>150</v>
      </c>
      <c r="C11" s="24" t="s">
        <v>268</v>
      </c>
      <c r="D11" s="7" t="s">
        <v>221</v>
      </c>
      <c r="E11" s="7" t="s">
        <v>20</v>
      </c>
      <c r="F11" s="7" t="s">
        <v>406</v>
      </c>
      <c r="G11" s="6" t="s">
        <v>151</v>
      </c>
      <c r="H11" s="4" t="s">
        <v>152</v>
      </c>
      <c r="I11" s="4" t="s">
        <v>238</v>
      </c>
      <c r="J11" s="4" t="s">
        <v>153</v>
      </c>
      <c r="K11" s="7">
        <v>1</v>
      </c>
      <c r="L11" s="7">
        <v>1</v>
      </c>
      <c r="M11" s="7"/>
      <c r="N11" s="7"/>
      <c r="O11" s="7"/>
      <c r="P11" s="8">
        <v>1</v>
      </c>
      <c r="Q11" s="7">
        <f t="shared" si="0"/>
        <v>3</v>
      </c>
    </row>
    <row r="12" spans="1:17" ht="57.6" x14ac:dyDescent="0.3">
      <c r="A12" s="7">
        <v>10</v>
      </c>
      <c r="B12" s="6" t="s">
        <v>28</v>
      </c>
      <c r="C12" s="25" t="s">
        <v>218</v>
      </c>
      <c r="D12" s="7" t="s">
        <v>18</v>
      </c>
      <c r="E12" s="26" t="s">
        <v>20</v>
      </c>
      <c r="F12" s="7" t="s">
        <v>323</v>
      </c>
      <c r="G12" s="6" t="s">
        <v>42</v>
      </c>
      <c r="H12" s="4" t="s">
        <v>1</v>
      </c>
      <c r="I12" s="4" t="s">
        <v>239</v>
      </c>
      <c r="J12" s="4" t="s">
        <v>15</v>
      </c>
      <c r="K12" s="7">
        <v>1</v>
      </c>
      <c r="L12" s="7">
        <v>1</v>
      </c>
      <c r="M12" s="7">
        <v>1</v>
      </c>
      <c r="N12" s="26"/>
      <c r="O12" s="7">
        <v>1</v>
      </c>
      <c r="P12" s="8">
        <v>1</v>
      </c>
      <c r="Q12" s="7">
        <f t="shared" si="0"/>
        <v>5</v>
      </c>
    </row>
    <row r="13" spans="1:17" ht="115.2" x14ac:dyDescent="0.3">
      <c r="A13" s="7">
        <v>11</v>
      </c>
      <c r="B13" s="15" t="s">
        <v>425</v>
      </c>
      <c r="C13" s="25" t="s">
        <v>52</v>
      </c>
      <c r="D13" s="7" t="s">
        <v>18</v>
      </c>
      <c r="E13" s="26" t="s">
        <v>20</v>
      </c>
      <c r="F13" s="7" t="s">
        <v>330</v>
      </c>
      <c r="G13" s="6" t="s">
        <v>305</v>
      </c>
      <c r="H13" s="6" t="s">
        <v>53</v>
      </c>
      <c r="I13" s="4" t="s">
        <v>240</v>
      </c>
      <c r="J13" s="4" t="s">
        <v>54</v>
      </c>
      <c r="K13" s="7">
        <v>1</v>
      </c>
      <c r="L13" s="7">
        <v>1</v>
      </c>
      <c r="M13" s="7">
        <v>1</v>
      </c>
      <c r="N13" s="7">
        <v>1</v>
      </c>
      <c r="O13" s="7">
        <v>1</v>
      </c>
      <c r="P13" s="8">
        <v>1</v>
      </c>
      <c r="Q13" s="7">
        <f t="shared" si="0"/>
        <v>6</v>
      </c>
    </row>
    <row r="14" spans="1:17" ht="129.6" x14ac:dyDescent="0.3">
      <c r="A14" s="7">
        <v>12</v>
      </c>
      <c r="B14" s="6" t="s">
        <v>55</v>
      </c>
      <c r="C14" s="25" t="s">
        <v>52</v>
      </c>
      <c r="D14" s="7" t="s">
        <v>221</v>
      </c>
      <c r="E14" s="26" t="s">
        <v>20</v>
      </c>
      <c r="F14" s="7" t="s">
        <v>329</v>
      </c>
      <c r="G14" s="6" t="s">
        <v>306</v>
      </c>
      <c r="H14" s="4" t="s">
        <v>289</v>
      </c>
      <c r="I14" s="4" t="s">
        <v>241</v>
      </c>
      <c r="J14" s="4" t="s">
        <v>56</v>
      </c>
      <c r="K14" s="7">
        <v>1</v>
      </c>
      <c r="L14" s="7">
        <v>1</v>
      </c>
      <c r="M14" s="7">
        <v>1</v>
      </c>
      <c r="N14" s="7"/>
      <c r="O14" s="7">
        <v>1</v>
      </c>
      <c r="P14" s="8">
        <v>1</v>
      </c>
      <c r="Q14" s="7">
        <f t="shared" si="0"/>
        <v>5</v>
      </c>
    </row>
    <row r="15" spans="1:17" ht="100.8" x14ac:dyDescent="0.3">
      <c r="A15" s="7">
        <v>13</v>
      </c>
      <c r="B15" s="6" t="s">
        <v>57</v>
      </c>
      <c r="C15" s="25" t="s">
        <v>52</v>
      </c>
      <c r="D15" s="7" t="s">
        <v>286</v>
      </c>
      <c r="E15" s="26" t="s">
        <v>16</v>
      </c>
      <c r="F15" s="7" t="s">
        <v>329</v>
      </c>
      <c r="G15" s="6" t="s">
        <v>307</v>
      </c>
      <c r="H15" s="4" t="s">
        <v>288</v>
      </c>
      <c r="I15" s="4" t="s">
        <v>320</v>
      </c>
      <c r="J15" s="4" t="s">
        <v>58</v>
      </c>
      <c r="K15" s="7">
        <v>1</v>
      </c>
      <c r="L15" s="7">
        <v>1</v>
      </c>
      <c r="M15" s="7">
        <v>1</v>
      </c>
      <c r="N15" s="7">
        <v>1</v>
      </c>
      <c r="O15" s="7">
        <v>1</v>
      </c>
      <c r="P15" s="8">
        <v>1</v>
      </c>
      <c r="Q15" s="7">
        <f t="shared" si="0"/>
        <v>6</v>
      </c>
    </row>
    <row r="16" spans="1:17" s="12" customFormat="1" ht="100.8" x14ac:dyDescent="0.3">
      <c r="A16" s="7">
        <v>14</v>
      </c>
      <c r="B16" s="6" t="s">
        <v>275</v>
      </c>
      <c r="C16" s="25" t="s">
        <v>52</v>
      </c>
      <c r="D16" s="7" t="s">
        <v>221</v>
      </c>
      <c r="E16" s="26" t="s">
        <v>20</v>
      </c>
      <c r="F16" s="7" t="s">
        <v>324</v>
      </c>
      <c r="G16" s="6" t="s">
        <v>308</v>
      </c>
      <c r="H16" s="6" t="s">
        <v>287</v>
      </c>
      <c r="I16" s="4" t="s">
        <v>234</v>
      </c>
      <c r="J16" s="4" t="s">
        <v>170</v>
      </c>
      <c r="K16" s="7"/>
      <c r="L16" s="7">
        <v>1</v>
      </c>
      <c r="M16" s="7">
        <v>1</v>
      </c>
      <c r="N16" s="7"/>
      <c r="O16" s="7"/>
      <c r="P16" s="8">
        <v>1</v>
      </c>
      <c r="Q16" s="7">
        <f t="shared" si="0"/>
        <v>3</v>
      </c>
    </row>
    <row r="17" spans="1:17" ht="72" x14ac:dyDescent="0.3">
      <c r="A17" s="7">
        <v>15</v>
      </c>
      <c r="B17" s="6" t="s">
        <v>5</v>
      </c>
      <c r="C17" s="25" t="s">
        <v>219</v>
      </c>
      <c r="D17" s="7" t="s">
        <v>18</v>
      </c>
      <c r="E17" s="7" t="s">
        <v>20</v>
      </c>
      <c r="F17" s="7" t="s">
        <v>323</v>
      </c>
      <c r="G17" s="6" t="s">
        <v>43</v>
      </c>
      <c r="H17" s="4" t="s">
        <v>22</v>
      </c>
      <c r="I17" s="4" t="s">
        <v>242</v>
      </c>
      <c r="J17" s="4" t="s">
        <v>2</v>
      </c>
      <c r="K17" s="7">
        <v>1</v>
      </c>
      <c r="L17" s="7">
        <v>1</v>
      </c>
      <c r="M17" s="7">
        <v>1</v>
      </c>
      <c r="N17" s="7">
        <v>1</v>
      </c>
      <c r="O17" s="7">
        <v>1</v>
      </c>
      <c r="P17" s="8">
        <v>1</v>
      </c>
      <c r="Q17" s="7">
        <f t="shared" si="0"/>
        <v>6</v>
      </c>
    </row>
    <row r="18" spans="1:17" s="14" customFormat="1" ht="43.2" x14ac:dyDescent="0.3">
      <c r="A18" s="7">
        <v>16</v>
      </c>
      <c r="B18" s="6" t="s">
        <v>276</v>
      </c>
      <c r="C18" s="24" t="s">
        <v>219</v>
      </c>
      <c r="D18" s="7" t="s">
        <v>18</v>
      </c>
      <c r="E18" s="7" t="s">
        <v>20</v>
      </c>
      <c r="F18" s="7" t="s">
        <v>329</v>
      </c>
      <c r="G18" s="6" t="s">
        <v>284</v>
      </c>
      <c r="H18" s="4" t="s">
        <v>114</v>
      </c>
      <c r="I18" s="4" t="s">
        <v>115</v>
      </c>
      <c r="J18" s="4" t="s">
        <v>116</v>
      </c>
      <c r="K18" s="7">
        <v>1</v>
      </c>
      <c r="L18" s="7">
        <v>1</v>
      </c>
      <c r="M18" s="7">
        <v>1</v>
      </c>
      <c r="N18" s="7">
        <v>1</v>
      </c>
      <c r="O18" s="7">
        <v>1</v>
      </c>
      <c r="P18" s="8">
        <v>1</v>
      </c>
      <c r="Q18" s="7">
        <f t="shared" si="0"/>
        <v>6</v>
      </c>
    </row>
    <row r="19" spans="1:17" s="14" customFormat="1" ht="72" x14ac:dyDescent="0.3">
      <c r="A19" s="7">
        <v>17</v>
      </c>
      <c r="B19" s="6" t="s">
        <v>433</v>
      </c>
      <c r="C19" s="24" t="s">
        <v>219</v>
      </c>
      <c r="D19" s="7" t="s">
        <v>286</v>
      </c>
      <c r="E19" s="7" t="s">
        <v>20</v>
      </c>
      <c r="F19" s="7" t="s">
        <v>327</v>
      </c>
      <c r="G19" s="6" t="s">
        <v>285</v>
      </c>
      <c r="H19" s="4" t="s">
        <v>117</v>
      </c>
      <c r="I19" s="4" t="s">
        <v>118</v>
      </c>
      <c r="J19" s="4" t="s">
        <v>119</v>
      </c>
      <c r="K19" s="7">
        <v>1</v>
      </c>
      <c r="L19" s="7"/>
      <c r="M19" s="7"/>
      <c r="N19" s="7"/>
      <c r="O19" s="7">
        <v>1</v>
      </c>
      <c r="P19" s="8">
        <v>1</v>
      </c>
      <c r="Q19" s="7">
        <f t="shared" si="0"/>
        <v>3</v>
      </c>
    </row>
    <row r="20" spans="1:17" s="14" customFormat="1" ht="57.6" x14ac:dyDescent="0.3">
      <c r="A20" s="7">
        <v>18</v>
      </c>
      <c r="B20" s="6" t="s">
        <v>277</v>
      </c>
      <c r="C20" s="24" t="s">
        <v>219</v>
      </c>
      <c r="D20" s="7" t="s">
        <v>221</v>
      </c>
      <c r="E20" s="7" t="s">
        <v>20</v>
      </c>
      <c r="F20" s="7" t="s">
        <v>406</v>
      </c>
      <c r="G20" s="6" t="s">
        <v>294</v>
      </c>
      <c r="H20" s="4" t="s">
        <v>278</v>
      </c>
      <c r="I20" s="4" t="s">
        <v>120</v>
      </c>
      <c r="J20" s="4" t="s">
        <v>121</v>
      </c>
      <c r="K20" s="7">
        <v>1</v>
      </c>
      <c r="L20" s="7">
        <v>1</v>
      </c>
      <c r="M20" s="7">
        <v>1</v>
      </c>
      <c r="N20" s="7"/>
      <c r="O20" s="7"/>
      <c r="P20" s="8">
        <v>1</v>
      </c>
      <c r="Q20" s="7">
        <f t="shared" si="0"/>
        <v>4</v>
      </c>
    </row>
    <row r="21" spans="1:17" s="51" customFormat="1" ht="72" x14ac:dyDescent="0.3">
      <c r="A21" s="45">
        <v>19</v>
      </c>
      <c r="B21" s="46" t="s">
        <v>426</v>
      </c>
      <c r="C21" s="47" t="s">
        <v>122</v>
      </c>
      <c r="D21" s="45" t="s">
        <v>286</v>
      </c>
      <c r="E21" s="48" t="s">
        <v>20</v>
      </c>
      <c r="F21" s="45" t="s">
        <v>330</v>
      </c>
      <c r="G21" s="46" t="s">
        <v>42</v>
      </c>
      <c r="H21" s="49" t="s">
        <v>427</v>
      </c>
      <c r="I21" s="4" t="s">
        <v>243</v>
      </c>
      <c r="J21" s="4" t="s">
        <v>14</v>
      </c>
      <c r="K21" s="45">
        <v>1</v>
      </c>
      <c r="L21" s="45">
        <v>1</v>
      </c>
      <c r="M21" s="45">
        <v>1</v>
      </c>
      <c r="N21" s="45">
        <v>1</v>
      </c>
      <c r="O21" s="45">
        <v>1</v>
      </c>
      <c r="P21" s="50">
        <v>1</v>
      </c>
      <c r="Q21" s="7">
        <f t="shared" si="0"/>
        <v>6</v>
      </c>
    </row>
    <row r="22" spans="1:17" s="51" customFormat="1" ht="126" customHeight="1" x14ac:dyDescent="0.3">
      <c r="A22" s="45">
        <v>20</v>
      </c>
      <c r="B22" s="46" t="s">
        <v>428</v>
      </c>
      <c r="C22" s="47" t="s">
        <v>122</v>
      </c>
      <c r="D22" s="45" t="s">
        <v>18</v>
      </c>
      <c r="E22" s="48" t="s">
        <v>20</v>
      </c>
      <c r="F22" s="45" t="s">
        <v>323</v>
      </c>
      <c r="G22" s="46" t="s">
        <v>42</v>
      </c>
      <c r="H22" s="49" t="s">
        <v>429</v>
      </c>
      <c r="I22" s="4" t="s">
        <v>430</v>
      </c>
      <c r="J22" s="4" t="s">
        <v>431</v>
      </c>
      <c r="K22" s="45">
        <v>1</v>
      </c>
      <c r="L22" s="45">
        <v>1</v>
      </c>
      <c r="M22" s="45"/>
      <c r="N22" s="45"/>
      <c r="O22" s="45"/>
      <c r="P22" s="50">
        <v>1</v>
      </c>
      <c r="Q22" s="7">
        <f t="shared" si="0"/>
        <v>3</v>
      </c>
    </row>
    <row r="23" spans="1:17" s="14" customFormat="1" ht="100.8" x14ac:dyDescent="0.3">
      <c r="A23" s="7">
        <v>21</v>
      </c>
      <c r="B23" s="6" t="s">
        <v>437</v>
      </c>
      <c r="C23" s="24" t="s">
        <v>122</v>
      </c>
      <c r="D23" s="7" t="s">
        <v>221</v>
      </c>
      <c r="E23" s="7" t="s">
        <v>16</v>
      </c>
      <c r="F23" s="7" t="s">
        <v>329</v>
      </c>
      <c r="G23" s="6" t="s">
        <v>280</v>
      </c>
      <c r="H23" s="4" t="s">
        <v>123</v>
      </c>
      <c r="I23" s="4" t="s">
        <v>244</v>
      </c>
      <c r="J23" s="4" t="s">
        <v>124</v>
      </c>
      <c r="K23" s="7"/>
      <c r="L23" s="7">
        <v>1</v>
      </c>
      <c r="M23" s="7">
        <v>1</v>
      </c>
      <c r="N23" s="7"/>
      <c r="O23" s="7"/>
      <c r="P23" s="8">
        <v>1</v>
      </c>
      <c r="Q23" s="7">
        <f t="shared" si="0"/>
        <v>3</v>
      </c>
    </row>
    <row r="24" spans="1:17" s="14" customFormat="1" ht="144" x14ac:dyDescent="0.3">
      <c r="A24" s="7">
        <v>22</v>
      </c>
      <c r="B24" s="6" t="s">
        <v>125</v>
      </c>
      <c r="C24" s="24" t="s">
        <v>122</v>
      </c>
      <c r="D24" s="7" t="s">
        <v>221</v>
      </c>
      <c r="E24" s="7" t="s">
        <v>16</v>
      </c>
      <c r="F24" s="7" t="s">
        <v>329</v>
      </c>
      <c r="G24" s="6" t="s">
        <v>279</v>
      </c>
      <c r="H24" s="4" t="s">
        <v>126</v>
      </c>
      <c r="I24" s="4" t="s">
        <v>245</v>
      </c>
      <c r="J24" s="4" t="s">
        <v>127</v>
      </c>
      <c r="K24" s="7"/>
      <c r="L24" s="7">
        <v>1</v>
      </c>
      <c r="M24" s="7"/>
      <c r="N24" s="7"/>
      <c r="O24" s="7"/>
      <c r="P24" s="8">
        <v>1</v>
      </c>
      <c r="Q24" s="7">
        <f t="shared" si="0"/>
        <v>2</v>
      </c>
    </row>
    <row r="25" spans="1:17" s="15" customFormat="1" ht="86.4" x14ac:dyDescent="0.3">
      <c r="A25" s="7">
        <v>23</v>
      </c>
      <c r="B25" s="6" t="s">
        <v>434</v>
      </c>
      <c r="C25" s="24" t="s">
        <v>122</v>
      </c>
      <c r="D25" s="7" t="s">
        <v>18</v>
      </c>
      <c r="E25" s="7" t="s">
        <v>17</v>
      </c>
      <c r="F25" s="7" t="s">
        <v>324</v>
      </c>
      <c r="G25" s="20" t="s">
        <v>171</v>
      </c>
      <c r="H25" s="6" t="s">
        <v>417</v>
      </c>
      <c r="I25" s="4" t="s">
        <v>246</v>
      </c>
      <c r="J25" s="4" t="s">
        <v>345</v>
      </c>
      <c r="K25" s="7">
        <v>1</v>
      </c>
      <c r="L25" s="7">
        <v>1</v>
      </c>
      <c r="M25" s="7"/>
      <c r="N25" s="7"/>
      <c r="O25" s="7">
        <v>1</v>
      </c>
      <c r="P25" s="8">
        <v>1</v>
      </c>
      <c r="Q25" s="7">
        <f t="shared" si="0"/>
        <v>4</v>
      </c>
    </row>
    <row r="26" spans="1:17" s="15" customFormat="1" ht="100.8" x14ac:dyDescent="0.3">
      <c r="A26" s="7">
        <v>24</v>
      </c>
      <c r="B26" s="6" t="s">
        <v>435</v>
      </c>
      <c r="C26" s="24" t="s">
        <v>122</v>
      </c>
      <c r="D26" s="7" t="s">
        <v>221</v>
      </c>
      <c r="E26" s="7" t="s">
        <v>16</v>
      </c>
      <c r="F26" s="7" t="s">
        <v>329</v>
      </c>
      <c r="G26" s="6" t="s">
        <v>281</v>
      </c>
      <c r="H26" s="6" t="s">
        <v>282</v>
      </c>
      <c r="I26" s="4" t="s">
        <v>283</v>
      </c>
      <c r="J26" s="4" t="s">
        <v>169</v>
      </c>
      <c r="K26" s="7"/>
      <c r="L26" s="7">
        <v>1</v>
      </c>
      <c r="M26" s="7"/>
      <c r="N26" s="7"/>
      <c r="O26" s="7"/>
      <c r="P26" s="8">
        <v>1</v>
      </c>
      <c r="Q26" s="7">
        <f t="shared" si="0"/>
        <v>2</v>
      </c>
    </row>
    <row r="27" spans="1:17" s="14" customFormat="1" ht="129.6" x14ac:dyDescent="0.3">
      <c r="A27" s="7">
        <v>25</v>
      </c>
      <c r="B27" s="6" t="s">
        <v>422</v>
      </c>
      <c r="C27" s="24" t="s">
        <v>222</v>
      </c>
      <c r="D27" s="7" t="s">
        <v>221</v>
      </c>
      <c r="E27" s="7" t="s">
        <v>20</v>
      </c>
      <c r="F27" s="7" t="s">
        <v>325</v>
      </c>
      <c r="G27" s="6" t="s">
        <v>59</v>
      </c>
      <c r="H27" s="4" t="s">
        <v>60</v>
      </c>
      <c r="I27" s="4" t="s">
        <v>61</v>
      </c>
      <c r="J27" s="4" t="s">
        <v>62</v>
      </c>
      <c r="K27" s="7"/>
      <c r="L27" s="7">
        <v>1</v>
      </c>
      <c r="M27" s="7">
        <v>1</v>
      </c>
      <c r="N27" s="7">
        <v>1</v>
      </c>
      <c r="O27" s="7">
        <v>1</v>
      </c>
      <c r="P27" s="8">
        <v>1</v>
      </c>
      <c r="Q27" s="7">
        <f t="shared" si="0"/>
        <v>5</v>
      </c>
    </row>
    <row r="28" spans="1:17" s="14" customFormat="1" ht="129.6" x14ac:dyDescent="0.3">
      <c r="A28" s="7">
        <v>26</v>
      </c>
      <c r="B28" s="6" t="s">
        <v>63</v>
      </c>
      <c r="C28" s="24" t="s">
        <v>222</v>
      </c>
      <c r="D28" s="7" t="s">
        <v>221</v>
      </c>
      <c r="E28" s="7" t="s">
        <v>20</v>
      </c>
      <c r="F28" s="7" t="s">
        <v>325</v>
      </c>
      <c r="G28" s="6" t="s">
        <v>64</v>
      </c>
      <c r="H28" s="4" t="s">
        <v>248</v>
      </c>
      <c r="I28" s="4" t="s">
        <v>247</v>
      </c>
      <c r="J28" s="4" t="s">
        <v>65</v>
      </c>
      <c r="K28" s="7">
        <v>1</v>
      </c>
      <c r="L28" s="7">
        <v>1</v>
      </c>
      <c r="M28" s="7"/>
      <c r="N28" s="7"/>
      <c r="O28" s="7"/>
      <c r="P28" s="8"/>
      <c r="Q28" s="7">
        <f t="shared" si="0"/>
        <v>2</v>
      </c>
    </row>
    <row r="29" spans="1:17" s="14" customFormat="1" ht="72" x14ac:dyDescent="0.3">
      <c r="A29" s="7">
        <v>27</v>
      </c>
      <c r="B29" s="6" t="s">
        <v>66</v>
      </c>
      <c r="C29" s="24" t="s">
        <v>222</v>
      </c>
      <c r="D29" s="7" t="s">
        <v>18</v>
      </c>
      <c r="E29" s="7" t="s">
        <v>17</v>
      </c>
      <c r="F29" s="7" t="s">
        <v>324</v>
      </c>
      <c r="G29" s="6" t="s">
        <v>67</v>
      </c>
      <c r="H29" s="4" t="s">
        <v>68</v>
      </c>
      <c r="I29" s="4" t="s">
        <v>69</v>
      </c>
      <c r="J29" s="4" t="s">
        <v>70</v>
      </c>
      <c r="K29" s="7">
        <v>1</v>
      </c>
      <c r="L29" s="7">
        <v>1</v>
      </c>
      <c r="M29" s="7"/>
      <c r="N29" s="7"/>
      <c r="O29" s="7"/>
      <c r="P29" s="8">
        <v>1</v>
      </c>
      <c r="Q29" s="7">
        <f t="shared" si="0"/>
        <v>3</v>
      </c>
    </row>
    <row r="30" spans="1:17" s="14" customFormat="1" ht="86.4" x14ac:dyDescent="0.3">
      <c r="A30" s="7">
        <v>28</v>
      </c>
      <c r="B30" s="6" t="s">
        <v>71</v>
      </c>
      <c r="C30" s="24" t="s">
        <v>222</v>
      </c>
      <c r="D30" s="7" t="s">
        <v>18</v>
      </c>
      <c r="E30" s="7" t="s">
        <v>17</v>
      </c>
      <c r="F30" s="7" t="s">
        <v>329</v>
      </c>
      <c r="G30" s="6" t="s">
        <v>72</v>
      </c>
      <c r="H30" s="4" t="s">
        <v>73</v>
      </c>
      <c r="I30" s="4" t="s">
        <v>249</v>
      </c>
      <c r="J30" s="4" t="s">
        <v>74</v>
      </c>
      <c r="K30" s="7"/>
      <c r="L30" s="7">
        <v>1</v>
      </c>
      <c r="M30" s="7"/>
      <c r="N30" s="7"/>
      <c r="O30" s="7"/>
      <c r="P30" s="8">
        <v>1</v>
      </c>
      <c r="Q30" s="7">
        <f t="shared" si="0"/>
        <v>2</v>
      </c>
    </row>
    <row r="31" spans="1:17" s="14" customFormat="1" ht="100.8" x14ac:dyDescent="0.3">
      <c r="A31" s="7">
        <v>29</v>
      </c>
      <c r="B31" s="6" t="s">
        <v>166</v>
      </c>
      <c r="C31" s="24" t="s">
        <v>225</v>
      </c>
      <c r="D31" s="7" t="s">
        <v>18</v>
      </c>
      <c r="E31" s="26" t="s">
        <v>20</v>
      </c>
      <c r="F31" s="7" t="s">
        <v>323</v>
      </c>
      <c r="G31" s="6" t="s">
        <v>42</v>
      </c>
      <c r="H31" s="22" t="s">
        <v>167</v>
      </c>
      <c r="I31" s="4" t="s">
        <v>250</v>
      </c>
      <c r="J31" s="4" t="s">
        <v>168</v>
      </c>
      <c r="K31" s="7">
        <v>1</v>
      </c>
      <c r="L31" s="7">
        <v>1</v>
      </c>
      <c r="M31" s="7">
        <v>1</v>
      </c>
      <c r="N31" s="7"/>
      <c r="O31" s="7"/>
      <c r="P31" s="8">
        <v>1</v>
      </c>
      <c r="Q31" s="7">
        <f t="shared" si="0"/>
        <v>4</v>
      </c>
    </row>
    <row r="32" spans="1:17" s="14" customFormat="1" ht="129.6" x14ac:dyDescent="0.3">
      <c r="A32" s="7">
        <v>30</v>
      </c>
      <c r="B32" s="6" t="s">
        <v>160</v>
      </c>
      <c r="C32" s="24" t="s">
        <v>225</v>
      </c>
      <c r="D32" s="7" t="s">
        <v>221</v>
      </c>
      <c r="E32" s="7" t="s">
        <v>20</v>
      </c>
      <c r="F32" s="7" t="s">
        <v>327</v>
      </c>
      <c r="G32" s="6" t="s">
        <v>309</v>
      </c>
      <c r="H32" s="4" t="s">
        <v>161</v>
      </c>
      <c r="I32" s="4" t="s">
        <v>251</v>
      </c>
      <c r="J32" s="4" t="s">
        <v>162</v>
      </c>
      <c r="K32" s="7"/>
      <c r="L32" s="7">
        <v>1</v>
      </c>
      <c r="M32" s="7">
        <v>1</v>
      </c>
      <c r="N32" s="7"/>
      <c r="O32" s="7"/>
      <c r="P32" s="8">
        <v>1</v>
      </c>
      <c r="Q32" s="7">
        <f t="shared" si="0"/>
        <v>3</v>
      </c>
    </row>
    <row r="33" spans="1:40" s="14" customFormat="1" ht="115.2" x14ac:dyDescent="0.3">
      <c r="A33" s="7">
        <v>31</v>
      </c>
      <c r="B33" s="6" t="s">
        <v>274</v>
      </c>
      <c r="C33" s="24" t="s">
        <v>225</v>
      </c>
      <c r="D33" s="7" t="s">
        <v>221</v>
      </c>
      <c r="E33" s="7" t="s">
        <v>20</v>
      </c>
      <c r="F33" s="7" t="s">
        <v>327</v>
      </c>
      <c r="G33" s="6" t="s">
        <v>309</v>
      </c>
      <c r="H33" s="22" t="s">
        <v>163</v>
      </c>
      <c r="I33" s="4" t="s">
        <v>164</v>
      </c>
      <c r="J33" s="4" t="s">
        <v>165</v>
      </c>
      <c r="K33" s="7"/>
      <c r="L33" s="7">
        <v>1</v>
      </c>
      <c r="M33" s="7">
        <v>1</v>
      </c>
      <c r="N33" s="7"/>
      <c r="O33" s="7"/>
      <c r="P33" s="8">
        <v>1</v>
      </c>
      <c r="Q33" s="7">
        <f t="shared" si="0"/>
        <v>3</v>
      </c>
    </row>
    <row r="34" spans="1:40" s="16" customFormat="1" ht="86.4" x14ac:dyDescent="0.3">
      <c r="A34" s="7">
        <v>32</v>
      </c>
      <c r="B34" s="6" t="s">
        <v>295</v>
      </c>
      <c r="C34" s="24" t="s">
        <v>225</v>
      </c>
      <c r="D34" s="7" t="s">
        <v>18</v>
      </c>
      <c r="E34" s="7" t="s">
        <v>20</v>
      </c>
      <c r="F34" s="7" t="s">
        <v>324</v>
      </c>
      <c r="G34" s="6" t="s">
        <v>184</v>
      </c>
      <c r="H34" s="22" t="s">
        <v>185</v>
      </c>
      <c r="I34" s="4" t="s">
        <v>252</v>
      </c>
      <c r="J34" s="4" t="s">
        <v>186</v>
      </c>
      <c r="K34" s="7"/>
      <c r="L34" s="7"/>
      <c r="M34" s="7"/>
      <c r="N34" s="7"/>
      <c r="O34" s="7"/>
      <c r="P34" s="8">
        <v>1</v>
      </c>
      <c r="Q34" s="7">
        <f t="shared" si="0"/>
        <v>1</v>
      </c>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spans="1:40" s="14" customFormat="1" ht="100.8" x14ac:dyDescent="0.3">
      <c r="A35" s="7">
        <v>33</v>
      </c>
      <c r="B35" s="6" t="s">
        <v>296</v>
      </c>
      <c r="C35" s="24" t="s">
        <v>224</v>
      </c>
      <c r="D35" s="7" t="s">
        <v>18</v>
      </c>
      <c r="E35" s="7" t="s">
        <v>16</v>
      </c>
      <c r="F35" s="7" t="s">
        <v>329</v>
      </c>
      <c r="G35" s="20" t="s">
        <v>171</v>
      </c>
      <c r="H35" s="22" t="s">
        <v>172</v>
      </c>
      <c r="I35" s="4" t="s">
        <v>173</v>
      </c>
      <c r="J35" s="4" t="s">
        <v>174</v>
      </c>
      <c r="K35" s="7"/>
      <c r="L35" s="7">
        <v>1</v>
      </c>
      <c r="M35" s="7"/>
      <c r="N35" s="7"/>
      <c r="O35" s="7"/>
      <c r="P35" s="8">
        <v>1</v>
      </c>
      <c r="Q35" s="7">
        <f t="shared" si="0"/>
        <v>2</v>
      </c>
    </row>
    <row r="36" spans="1:40" s="14" customFormat="1" ht="57.6" x14ac:dyDescent="0.3">
      <c r="A36" s="7">
        <v>34</v>
      </c>
      <c r="B36" s="6" t="s">
        <v>29</v>
      </c>
      <c r="C36" s="24" t="s">
        <v>223</v>
      </c>
      <c r="D36" s="7" t="s">
        <v>221</v>
      </c>
      <c r="E36" s="7" t="s">
        <v>20</v>
      </c>
      <c r="F36" s="7" t="s">
        <v>325</v>
      </c>
      <c r="G36" s="6" t="s">
        <v>322</v>
      </c>
      <c r="H36" s="4" t="s">
        <v>321</v>
      </c>
      <c r="I36" s="4" t="s">
        <v>314</v>
      </c>
      <c r="J36" s="4" t="s">
        <v>342</v>
      </c>
      <c r="K36" s="7"/>
      <c r="L36" s="7">
        <v>1</v>
      </c>
      <c r="M36" s="7">
        <v>1</v>
      </c>
      <c r="N36" s="7"/>
      <c r="O36" s="7"/>
      <c r="P36" s="8">
        <v>1</v>
      </c>
      <c r="Q36" s="7">
        <f t="shared" si="0"/>
        <v>3</v>
      </c>
    </row>
    <row r="37" spans="1:40" s="14" customFormat="1" ht="72" x14ac:dyDescent="0.3">
      <c r="A37" s="7">
        <v>35</v>
      </c>
      <c r="B37" s="6" t="s">
        <v>27</v>
      </c>
      <c r="C37" s="24" t="s">
        <v>223</v>
      </c>
      <c r="D37" s="7" t="s">
        <v>221</v>
      </c>
      <c r="E37" s="7" t="s">
        <v>16</v>
      </c>
      <c r="F37" s="7" t="s">
        <v>329</v>
      </c>
      <c r="G37" s="6" t="s">
        <v>40</v>
      </c>
      <c r="H37" s="4" t="s">
        <v>23</v>
      </c>
      <c r="I37" s="4" t="s">
        <v>315</v>
      </c>
      <c r="J37" s="4" t="s">
        <v>317</v>
      </c>
      <c r="K37" s="7"/>
      <c r="L37" s="7">
        <v>1</v>
      </c>
      <c r="M37" s="7">
        <v>1</v>
      </c>
      <c r="N37" s="7"/>
      <c r="O37" s="7"/>
      <c r="P37" s="8">
        <v>1</v>
      </c>
      <c r="Q37" s="7">
        <f t="shared" si="0"/>
        <v>3</v>
      </c>
    </row>
    <row r="38" spans="1:40" s="14" customFormat="1" ht="43.2" x14ac:dyDescent="0.3">
      <c r="A38" s="7">
        <v>36</v>
      </c>
      <c r="B38" s="6" t="s">
        <v>26</v>
      </c>
      <c r="C38" s="24" t="s">
        <v>223</v>
      </c>
      <c r="D38" s="7" t="s">
        <v>18</v>
      </c>
      <c r="E38" s="7" t="s">
        <v>16</v>
      </c>
      <c r="F38" s="7" t="s">
        <v>329</v>
      </c>
      <c r="G38" s="6" t="s">
        <v>310</v>
      </c>
      <c r="H38" s="4" t="s">
        <v>24</v>
      </c>
      <c r="I38" s="4" t="s">
        <v>316</v>
      </c>
      <c r="J38" s="4" t="s">
        <v>25</v>
      </c>
      <c r="K38" s="7">
        <v>1</v>
      </c>
      <c r="L38" s="7">
        <v>1</v>
      </c>
      <c r="M38" s="7">
        <v>1</v>
      </c>
      <c r="N38" s="7">
        <v>1</v>
      </c>
      <c r="O38" s="7">
        <v>1</v>
      </c>
      <c r="P38" s="8">
        <v>1</v>
      </c>
      <c r="Q38" s="7">
        <f t="shared" si="0"/>
        <v>6</v>
      </c>
    </row>
    <row r="39" spans="1:40" s="14" customFormat="1" ht="79.2" customHeight="1" x14ac:dyDescent="0.3">
      <c r="A39" s="7">
        <v>37</v>
      </c>
      <c r="B39" s="6" t="s">
        <v>418</v>
      </c>
      <c r="C39" s="24" t="s">
        <v>223</v>
      </c>
      <c r="D39" s="7" t="s">
        <v>18</v>
      </c>
      <c r="E39" s="7" t="s">
        <v>17</v>
      </c>
      <c r="F39" s="7" t="s">
        <v>324</v>
      </c>
      <c r="G39" s="6" t="s">
        <v>41</v>
      </c>
      <c r="H39" s="4" t="s">
        <v>30</v>
      </c>
      <c r="I39" s="4" t="s">
        <v>31</v>
      </c>
      <c r="J39" s="4" t="s">
        <v>32</v>
      </c>
      <c r="K39" s="7">
        <v>1</v>
      </c>
      <c r="L39" s="7">
        <v>1</v>
      </c>
      <c r="M39" s="7">
        <v>1</v>
      </c>
      <c r="N39" s="7">
        <v>1</v>
      </c>
      <c r="O39" s="7"/>
      <c r="P39" s="8">
        <v>1</v>
      </c>
      <c r="Q39" s="7">
        <f t="shared" si="0"/>
        <v>5</v>
      </c>
    </row>
    <row r="40" spans="1:40" s="14" customFormat="1" ht="72" x14ac:dyDescent="0.3">
      <c r="A40" s="7">
        <v>38</v>
      </c>
      <c r="B40" s="6" t="s">
        <v>273</v>
      </c>
      <c r="C40" s="24" t="s">
        <v>223</v>
      </c>
      <c r="D40" s="7" t="s">
        <v>18</v>
      </c>
      <c r="E40" s="7" t="s">
        <v>20</v>
      </c>
      <c r="F40" s="7" t="s">
        <v>323</v>
      </c>
      <c r="G40" s="10" t="s">
        <v>214</v>
      </c>
      <c r="H40" s="4" t="s">
        <v>215</v>
      </c>
      <c r="I40" s="4" t="s">
        <v>216</v>
      </c>
      <c r="J40" s="4" t="s">
        <v>217</v>
      </c>
      <c r="K40" s="7"/>
      <c r="L40" s="7"/>
      <c r="M40" s="7"/>
      <c r="N40" s="7"/>
      <c r="O40" s="7">
        <v>1</v>
      </c>
      <c r="P40" s="8">
        <v>1</v>
      </c>
      <c r="Q40" s="7">
        <f t="shared" si="0"/>
        <v>2</v>
      </c>
    </row>
    <row r="41" spans="1:40" s="14" customFormat="1" ht="72" x14ac:dyDescent="0.3">
      <c r="A41" s="7">
        <v>39</v>
      </c>
      <c r="B41" s="6" t="s">
        <v>424</v>
      </c>
      <c r="C41" s="24" t="s">
        <v>226</v>
      </c>
      <c r="D41" s="7" t="s">
        <v>221</v>
      </c>
      <c r="E41" s="7" t="s">
        <v>20</v>
      </c>
      <c r="F41" s="7" t="s">
        <v>327</v>
      </c>
      <c r="G41" s="6" t="s">
        <v>45</v>
      </c>
      <c r="H41" s="4" t="s">
        <v>33</v>
      </c>
      <c r="I41" s="4" t="s">
        <v>34</v>
      </c>
      <c r="J41" s="4" t="s">
        <v>38</v>
      </c>
      <c r="K41" s="7"/>
      <c r="L41" s="7">
        <v>1</v>
      </c>
      <c r="M41" s="7">
        <v>1</v>
      </c>
      <c r="N41" s="7"/>
      <c r="O41" s="7"/>
      <c r="P41" s="8">
        <v>1</v>
      </c>
      <c r="Q41" s="7">
        <f t="shared" si="0"/>
        <v>3</v>
      </c>
    </row>
    <row r="42" spans="1:40" s="17" customFormat="1" ht="72" x14ac:dyDescent="0.3">
      <c r="A42" s="7">
        <v>40</v>
      </c>
      <c r="B42" s="6" t="s">
        <v>35</v>
      </c>
      <c r="C42" s="24" t="s">
        <v>226</v>
      </c>
      <c r="D42" s="7" t="s">
        <v>286</v>
      </c>
      <c r="E42" s="7" t="s">
        <v>20</v>
      </c>
      <c r="F42" s="7" t="s">
        <v>328</v>
      </c>
      <c r="G42" s="6" t="s">
        <v>44</v>
      </c>
      <c r="H42" s="4" t="s">
        <v>37</v>
      </c>
      <c r="I42" s="4" t="s">
        <v>253</v>
      </c>
      <c r="J42" s="4" t="s">
        <v>36</v>
      </c>
      <c r="K42" s="7"/>
      <c r="L42" s="7">
        <v>1</v>
      </c>
      <c r="M42" s="7">
        <v>1</v>
      </c>
      <c r="N42" s="7"/>
      <c r="O42" s="7">
        <v>1</v>
      </c>
      <c r="P42" s="8">
        <v>1</v>
      </c>
      <c r="Q42" s="7">
        <f t="shared" si="0"/>
        <v>4</v>
      </c>
      <c r="R42" s="19"/>
      <c r="S42" s="19"/>
      <c r="T42" s="19"/>
      <c r="U42" s="19"/>
      <c r="V42" s="19"/>
      <c r="W42" s="19"/>
      <c r="X42" s="19"/>
      <c r="Y42" s="19"/>
      <c r="Z42" s="19"/>
      <c r="AA42" s="19"/>
      <c r="AB42" s="19"/>
      <c r="AC42" s="19"/>
      <c r="AD42" s="19"/>
      <c r="AE42" s="19"/>
      <c r="AF42" s="19"/>
      <c r="AG42" s="19"/>
      <c r="AH42" s="19"/>
      <c r="AI42" s="19"/>
      <c r="AJ42" s="19"/>
      <c r="AK42" s="19"/>
      <c r="AL42" s="19"/>
      <c r="AM42" s="19"/>
      <c r="AN42" s="19"/>
    </row>
    <row r="43" spans="1:40" s="18" customFormat="1" ht="57.6" x14ac:dyDescent="0.3">
      <c r="A43" s="7">
        <v>41</v>
      </c>
      <c r="B43" s="6" t="s">
        <v>46</v>
      </c>
      <c r="C43" s="24" t="s">
        <v>226</v>
      </c>
      <c r="D43" s="7" t="s">
        <v>221</v>
      </c>
      <c r="E43" s="7" t="s">
        <v>20</v>
      </c>
      <c r="F43" s="7" t="s">
        <v>406</v>
      </c>
      <c r="G43" s="6" t="s">
        <v>47</v>
      </c>
      <c r="H43" s="5" t="s">
        <v>48</v>
      </c>
      <c r="I43" s="4" t="s">
        <v>254</v>
      </c>
      <c r="J43" s="4" t="s">
        <v>49</v>
      </c>
      <c r="K43" s="7"/>
      <c r="L43" s="7">
        <v>1</v>
      </c>
      <c r="M43" s="7">
        <v>1</v>
      </c>
      <c r="N43" s="7"/>
      <c r="O43" s="7"/>
      <c r="P43" s="8">
        <v>1</v>
      </c>
      <c r="Q43" s="7">
        <f t="shared" si="0"/>
        <v>3</v>
      </c>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spans="1:40" s="14" customFormat="1" ht="144" x14ac:dyDescent="0.3">
      <c r="A44" s="7">
        <v>42</v>
      </c>
      <c r="B44" s="6" t="s">
        <v>75</v>
      </c>
      <c r="C44" s="24" t="s">
        <v>76</v>
      </c>
      <c r="D44" s="7" t="s">
        <v>221</v>
      </c>
      <c r="E44" s="7" t="s">
        <v>17</v>
      </c>
      <c r="F44" s="7" t="s">
        <v>327</v>
      </c>
      <c r="G44" s="6" t="s">
        <v>77</v>
      </c>
      <c r="H44" s="4" t="s">
        <v>78</v>
      </c>
      <c r="I44" s="4" t="s">
        <v>79</v>
      </c>
      <c r="J44" s="4" t="s">
        <v>346</v>
      </c>
      <c r="K44" s="7"/>
      <c r="L44" s="7">
        <v>1</v>
      </c>
      <c r="M44" s="7">
        <v>1</v>
      </c>
      <c r="N44" s="7"/>
      <c r="O44" s="7"/>
      <c r="P44" s="8">
        <v>1</v>
      </c>
      <c r="Q44" s="7">
        <f t="shared" si="0"/>
        <v>3</v>
      </c>
    </row>
    <row r="45" spans="1:40" s="14" customFormat="1" ht="158.4" x14ac:dyDescent="0.3">
      <c r="A45" s="7">
        <v>43</v>
      </c>
      <c r="B45" s="6" t="s">
        <v>80</v>
      </c>
      <c r="C45" s="24" t="s">
        <v>76</v>
      </c>
      <c r="D45" s="7" t="s">
        <v>221</v>
      </c>
      <c r="E45" s="7" t="s">
        <v>20</v>
      </c>
      <c r="F45" s="7" t="s">
        <v>328</v>
      </c>
      <c r="G45" s="6" t="s">
        <v>81</v>
      </c>
      <c r="H45" s="4" t="s">
        <v>82</v>
      </c>
      <c r="I45" s="4" t="s">
        <v>83</v>
      </c>
      <c r="J45" s="4" t="s">
        <v>84</v>
      </c>
      <c r="K45" s="7"/>
      <c r="L45" s="7">
        <v>1</v>
      </c>
      <c r="M45" s="7">
        <v>1</v>
      </c>
      <c r="N45" s="7"/>
      <c r="O45" s="7"/>
      <c r="P45" s="8"/>
      <c r="Q45" s="7">
        <f t="shared" si="0"/>
        <v>2</v>
      </c>
    </row>
    <row r="46" spans="1:40" s="14" customFormat="1" ht="115.2" x14ac:dyDescent="0.3">
      <c r="A46" s="7">
        <v>44</v>
      </c>
      <c r="B46" s="6" t="s">
        <v>85</v>
      </c>
      <c r="C46" s="24" t="s">
        <v>76</v>
      </c>
      <c r="D46" s="7" t="s">
        <v>286</v>
      </c>
      <c r="E46" s="7" t="s">
        <v>20</v>
      </c>
      <c r="F46" s="7" t="s">
        <v>327</v>
      </c>
      <c r="G46" s="6" t="s">
        <v>59</v>
      </c>
      <c r="H46" s="14" t="s">
        <v>86</v>
      </c>
      <c r="I46" s="4" t="s">
        <v>347</v>
      </c>
      <c r="J46" s="4" t="s">
        <v>87</v>
      </c>
      <c r="K46" s="7">
        <v>1</v>
      </c>
      <c r="L46" s="7">
        <v>1</v>
      </c>
      <c r="M46" s="7">
        <v>1</v>
      </c>
      <c r="N46" s="7"/>
      <c r="O46" s="7">
        <v>1</v>
      </c>
      <c r="P46" s="8"/>
      <c r="Q46" s="7">
        <f t="shared" si="0"/>
        <v>4</v>
      </c>
    </row>
    <row r="47" spans="1:40" s="14" customFormat="1" ht="57.6" x14ac:dyDescent="0.3">
      <c r="A47" s="7">
        <v>45</v>
      </c>
      <c r="B47" s="6" t="s">
        <v>180</v>
      </c>
      <c r="C47" s="24" t="s">
        <v>227</v>
      </c>
      <c r="D47" s="7" t="s">
        <v>18</v>
      </c>
      <c r="E47" s="7" t="s">
        <v>20</v>
      </c>
      <c r="F47" s="7" t="s">
        <v>329</v>
      </c>
      <c r="G47" s="6" t="s">
        <v>310</v>
      </c>
      <c r="H47" s="14" t="s">
        <v>181</v>
      </c>
      <c r="I47" s="4" t="s">
        <v>182</v>
      </c>
      <c r="J47" s="4" t="s">
        <v>183</v>
      </c>
      <c r="K47" s="7"/>
      <c r="L47" s="7">
        <v>1</v>
      </c>
      <c r="M47" s="7">
        <v>1</v>
      </c>
      <c r="N47" s="7"/>
      <c r="O47" s="7"/>
      <c r="P47" s="8">
        <v>1</v>
      </c>
      <c r="Q47" s="7">
        <f t="shared" si="0"/>
        <v>3</v>
      </c>
    </row>
    <row r="48" spans="1:40" ht="72" x14ac:dyDescent="0.3">
      <c r="A48" s="7">
        <v>46</v>
      </c>
      <c r="B48" s="6" t="s">
        <v>350</v>
      </c>
      <c r="C48" s="25" t="s">
        <v>269</v>
      </c>
      <c r="D48" s="7" t="s">
        <v>286</v>
      </c>
      <c r="E48" s="26" t="s">
        <v>16</v>
      </c>
      <c r="F48" s="7" t="s">
        <v>406</v>
      </c>
      <c r="G48" s="6" t="s">
        <v>351</v>
      </c>
      <c r="H48" s="6" t="s">
        <v>352</v>
      </c>
      <c r="I48" s="4" t="s">
        <v>353</v>
      </c>
      <c r="J48" s="4" t="s">
        <v>354</v>
      </c>
      <c r="K48" s="7">
        <v>1</v>
      </c>
      <c r="L48" s="7">
        <v>1</v>
      </c>
      <c r="M48" s="7">
        <v>1</v>
      </c>
      <c r="N48" s="7"/>
      <c r="O48" s="7"/>
      <c r="P48" s="8">
        <v>1</v>
      </c>
      <c r="Q48" s="7">
        <f t="shared" ref="Q48" si="1">SUM(K48:P48)</f>
        <v>4</v>
      </c>
    </row>
    <row r="49" spans="1:40" ht="129.6" x14ac:dyDescent="0.3">
      <c r="A49" s="7">
        <v>47</v>
      </c>
      <c r="B49" s="6" t="s">
        <v>198</v>
      </c>
      <c r="C49" s="25" t="s">
        <v>228</v>
      </c>
      <c r="D49" s="7" t="s">
        <v>221</v>
      </c>
      <c r="E49" s="26" t="s">
        <v>16</v>
      </c>
      <c r="F49" s="7" t="s">
        <v>329</v>
      </c>
      <c r="G49" s="6" t="s">
        <v>255</v>
      </c>
      <c r="H49" s="6" t="s">
        <v>199</v>
      </c>
      <c r="I49" s="4" t="s">
        <v>344</v>
      </c>
      <c r="J49" s="4" t="s">
        <v>343</v>
      </c>
      <c r="K49" s="7"/>
      <c r="L49" s="7">
        <v>1</v>
      </c>
      <c r="M49" s="7">
        <v>1</v>
      </c>
      <c r="N49" s="7">
        <v>1</v>
      </c>
      <c r="O49" s="7"/>
      <c r="P49" s="8">
        <v>1</v>
      </c>
      <c r="Q49" s="7">
        <f t="shared" si="0"/>
        <v>4</v>
      </c>
    </row>
    <row r="50" spans="1:40" s="15" customFormat="1" ht="129.6" x14ac:dyDescent="0.3">
      <c r="A50" s="7">
        <v>48</v>
      </c>
      <c r="B50" s="6" t="s">
        <v>436</v>
      </c>
      <c r="C50" s="24" t="s">
        <v>158</v>
      </c>
      <c r="D50" s="7" t="s">
        <v>18</v>
      </c>
      <c r="E50" s="7" t="s">
        <v>20</v>
      </c>
      <c r="F50" s="7" t="s">
        <v>323</v>
      </c>
      <c r="G50" s="6" t="s">
        <v>111</v>
      </c>
      <c r="H50" s="6" t="s">
        <v>112</v>
      </c>
      <c r="I50" s="4" t="s">
        <v>257</v>
      </c>
      <c r="J50" s="4" t="s">
        <v>113</v>
      </c>
      <c r="K50" s="7">
        <v>1</v>
      </c>
      <c r="L50" s="7">
        <v>1</v>
      </c>
      <c r="M50" s="7"/>
      <c r="N50" s="7"/>
      <c r="O50" s="7">
        <v>1</v>
      </c>
      <c r="P50" s="8">
        <v>1</v>
      </c>
      <c r="Q50" s="7">
        <f t="shared" si="0"/>
        <v>4</v>
      </c>
    </row>
    <row r="51" spans="1:40" s="14" customFormat="1" ht="115.2" x14ac:dyDescent="0.3">
      <c r="A51" s="7">
        <v>49</v>
      </c>
      <c r="B51" s="21" t="s">
        <v>419</v>
      </c>
      <c r="C51" s="24" t="s">
        <v>158</v>
      </c>
      <c r="D51" s="7" t="s">
        <v>18</v>
      </c>
      <c r="E51" s="7" t="s">
        <v>17</v>
      </c>
      <c r="F51" s="7" t="s">
        <v>324</v>
      </c>
      <c r="G51" s="6" t="s">
        <v>256</v>
      </c>
      <c r="H51" s="4" t="s">
        <v>154</v>
      </c>
      <c r="I51" s="4" t="s">
        <v>348</v>
      </c>
      <c r="J51" s="4" t="s">
        <v>349</v>
      </c>
      <c r="K51" s="7">
        <v>1</v>
      </c>
      <c r="L51" s="7">
        <v>1</v>
      </c>
      <c r="M51" s="7">
        <v>1</v>
      </c>
      <c r="N51" s="7"/>
      <c r="O51" s="7"/>
      <c r="P51" s="8">
        <v>1</v>
      </c>
      <c r="Q51" s="7">
        <f t="shared" si="0"/>
        <v>4</v>
      </c>
    </row>
    <row r="52" spans="1:40" s="14" customFormat="1" ht="115.2" x14ac:dyDescent="0.3">
      <c r="A52" s="7">
        <v>50</v>
      </c>
      <c r="B52" s="6" t="s">
        <v>155</v>
      </c>
      <c r="C52" s="24" t="s">
        <v>158</v>
      </c>
      <c r="D52" s="7" t="s">
        <v>286</v>
      </c>
      <c r="E52" s="7" t="s">
        <v>20</v>
      </c>
      <c r="F52" s="7" t="s">
        <v>328</v>
      </c>
      <c r="G52" s="6" t="s">
        <v>156</v>
      </c>
      <c r="H52" s="4" t="s">
        <v>290</v>
      </c>
      <c r="I52" s="4" t="s">
        <v>258</v>
      </c>
      <c r="J52" s="4" t="s">
        <v>157</v>
      </c>
      <c r="K52" s="7"/>
      <c r="L52" s="7">
        <v>1</v>
      </c>
      <c r="M52" s="7">
        <v>1</v>
      </c>
      <c r="N52" s="7"/>
      <c r="O52" s="7">
        <v>1</v>
      </c>
      <c r="P52" s="8">
        <v>1</v>
      </c>
      <c r="Q52" s="7">
        <f t="shared" si="0"/>
        <v>4</v>
      </c>
    </row>
    <row r="53" spans="1:40" s="14" customFormat="1" ht="129.6" x14ac:dyDescent="0.3">
      <c r="A53" s="7">
        <v>51</v>
      </c>
      <c r="B53" s="6" t="s">
        <v>420</v>
      </c>
      <c r="C53" s="24" t="s">
        <v>158</v>
      </c>
      <c r="D53" s="7" t="s">
        <v>18</v>
      </c>
      <c r="E53" s="7" t="s">
        <v>17</v>
      </c>
      <c r="F53" s="7" t="s">
        <v>324</v>
      </c>
      <c r="G53" s="6" t="s">
        <v>311</v>
      </c>
      <c r="H53" s="14" t="s">
        <v>291</v>
      </c>
      <c r="I53" s="4" t="s">
        <v>421</v>
      </c>
      <c r="J53" s="4" t="s">
        <v>159</v>
      </c>
      <c r="K53" s="7"/>
      <c r="L53" s="7">
        <v>1</v>
      </c>
      <c r="M53" s="7">
        <v>1</v>
      </c>
      <c r="N53" s="7"/>
      <c r="O53" s="7">
        <v>1</v>
      </c>
      <c r="P53" s="8">
        <v>1</v>
      </c>
      <c r="Q53" s="7">
        <f t="shared" si="0"/>
        <v>4</v>
      </c>
    </row>
    <row r="54" spans="1:40" s="18" customFormat="1" ht="82.5" customHeight="1" x14ac:dyDescent="0.3">
      <c r="A54" s="7">
        <v>52</v>
      </c>
      <c r="B54" s="20" t="s">
        <v>297</v>
      </c>
      <c r="C54" s="24" t="s">
        <v>229</v>
      </c>
      <c r="D54" s="7" t="s">
        <v>286</v>
      </c>
      <c r="E54" s="7" t="s">
        <v>16</v>
      </c>
      <c r="F54" s="7" t="s">
        <v>328</v>
      </c>
      <c r="G54" s="15" t="s">
        <v>292</v>
      </c>
      <c r="H54" s="4" t="s">
        <v>293</v>
      </c>
      <c r="I54" s="4" t="s">
        <v>50</v>
      </c>
      <c r="J54" s="4" t="s">
        <v>51</v>
      </c>
      <c r="K54" s="7">
        <v>1</v>
      </c>
      <c r="L54" s="7">
        <v>1</v>
      </c>
      <c r="M54" s="7">
        <v>1</v>
      </c>
      <c r="N54" s="7"/>
      <c r="O54" s="7">
        <v>1</v>
      </c>
      <c r="P54" s="8">
        <v>1</v>
      </c>
      <c r="Q54" s="7">
        <f t="shared" si="0"/>
        <v>5</v>
      </c>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spans="1:40" ht="86.4" x14ac:dyDescent="0.3">
      <c r="A55" s="7">
        <v>53</v>
      </c>
      <c r="B55" s="6" t="s">
        <v>298</v>
      </c>
      <c r="C55" s="25" t="s">
        <v>231</v>
      </c>
      <c r="D55" s="7" t="s">
        <v>18</v>
      </c>
      <c r="E55" s="26" t="s">
        <v>16</v>
      </c>
      <c r="F55" s="7" t="s">
        <v>328</v>
      </c>
      <c r="G55" s="6" t="s">
        <v>102</v>
      </c>
      <c r="H55" s="6" t="s">
        <v>103</v>
      </c>
      <c r="I55" s="4" t="s">
        <v>259</v>
      </c>
      <c r="J55" s="4" t="s">
        <v>104</v>
      </c>
      <c r="K55" s="7">
        <v>1</v>
      </c>
      <c r="L55" s="7">
        <v>1</v>
      </c>
      <c r="M55" s="7">
        <v>1</v>
      </c>
      <c r="N55" s="26"/>
      <c r="O55" s="7">
        <v>1</v>
      </c>
      <c r="P55" s="8">
        <v>1</v>
      </c>
      <c r="Q55" s="7">
        <f t="shared" si="0"/>
        <v>5</v>
      </c>
    </row>
    <row r="56" spans="1:40" s="14" customFormat="1" ht="129.6" x14ac:dyDescent="0.3">
      <c r="A56" s="7">
        <v>54</v>
      </c>
      <c r="B56" s="6" t="s">
        <v>105</v>
      </c>
      <c r="C56" s="25" t="s">
        <v>231</v>
      </c>
      <c r="D56" s="7" t="s">
        <v>221</v>
      </c>
      <c r="E56" s="7" t="s">
        <v>20</v>
      </c>
      <c r="F56" s="7" t="s">
        <v>325</v>
      </c>
      <c r="G56" s="6" t="s">
        <v>39</v>
      </c>
      <c r="H56" s="6" t="s">
        <v>106</v>
      </c>
      <c r="I56" s="4" t="s">
        <v>107</v>
      </c>
      <c r="J56" s="4" t="s">
        <v>108</v>
      </c>
      <c r="K56" s="7"/>
      <c r="L56" s="7">
        <v>1</v>
      </c>
      <c r="M56" s="7">
        <v>1</v>
      </c>
      <c r="N56" s="7">
        <v>1</v>
      </c>
      <c r="O56" s="7"/>
      <c r="P56" s="8">
        <v>1</v>
      </c>
      <c r="Q56" s="7">
        <f t="shared" si="0"/>
        <v>4</v>
      </c>
    </row>
    <row r="57" spans="1:40" ht="100.8" x14ac:dyDescent="0.3">
      <c r="A57" s="7">
        <v>55</v>
      </c>
      <c r="B57" s="6" t="s">
        <v>88</v>
      </c>
      <c r="C57" s="25" t="s">
        <v>231</v>
      </c>
      <c r="D57" s="7" t="s">
        <v>18</v>
      </c>
      <c r="E57" s="26" t="s">
        <v>20</v>
      </c>
      <c r="F57" s="7" t="s">
        <v>328</v>
      </c>
      <c r="G57" s="6" t="s">
        <v>89</v>
      </c>
      <c r="H57" s="6" t="s">
        <v>109</v>
      </c>
      <c r="I57" s="4" t="s">
        <v>260</v>
      </c>
      <c r="J57" s="4" t="s">
        <v>110</v>
      </c>
      <c r="K57" s="7">
        <v>1</v>
      </c>
      <c r="L57" s="7"/>
      <c r="M57" s="7">
        <v>1</v>
      </c>
      <c r="N57" s="7"/>
      <c r="O57" s="7"/>
      <c r="P57" s="8">
        <v>1</v>
      </c>
      <c r="Q57" s="7">
        <f t="shared" si="0"/>
        <v>3</v>
      </c>
    </row>
    <row r="58" spans="1:40" ht="129.6" x14ac:dyDescent="0.3">
      <c r="A58" s="7">
        <v>56</v>
      </c>
      <c r="B58" s="6" t="s">
        <v>187</v>
      </c>
      <c r="C58" s="25" t="s">
        <v>231</v>
      </c>
      <c r="D58" s="7" t="s">
        <v>221</v>
      </c>
      <c r="E58" s="26" t="s">
        <v>20</v>
      </c>
      <c r="F58" s="7" t="s">
        <v>328</v>
      </c>
      <c r="G58" s="6" t="s">
        <v>312</v>
      </c>
      <c r="H58" s="6" t="s">
        <v>188</v>
      </c>
      <c r="I58" s="4" t="s">
        <v>261</v>
      </c>
      <c r="J58" s="4" t="s">
        <v>189</v>
      </c>
      <c r="K58" s="7"/>
      <c r="L58" s="7">
        <v>1</v>
      </c>
      <c r="M58" s="7">
        <v>1</v>
      </c>
      <c r="N58" s="7">
        <v>1</v>
      </c>
      <c r="O58" s="7"/>
      <c r="P58" s="8">
        <v>1</v>
      </c>
      <c r="Q58" s="7">
        <f t="shared" si="0"/>
        <v>4</v>
      </c>
    </row>
    <row r="59" spans="1:40" s="14" customFormat="1" ht="86.4" x14ac:dyDescent="0.3">
      <c r="A59" s="7">
        <v>57</v>
      </c>
      <c r="B59" s="6" t="s">
        <v>190</v>
      </c>
      <c r="C59" s="25" t="s">
        <v>231</v>
      </c>
      <c r="D59" s="7" t="s">
        <v>221</v>
      </c>
      <c r="E59" s="7" t="s">
        <v>20</v>
      </c>
      <c r="F59" s="7" t="s">
        <v>330</v>
      </c>
      <c r="G59" s="6" t="s">
        <v>191</v>
      </c>
      <c r="H59" s="6" t="s">
        <v>192</v>
      </c>
      <c r="I59" s="4" t="s">
        <v>262</v>
      </c>
      <c r="J59" s="4" t="s">
        <v>193</v>
      </c>
      <c r="K59" s="7"/>
      <c r="L59" s="7"/>
      <c r="M59" s="7">
        <v>1</v>
      </c>
      <c r="N59" s="7"/>
      <c r="O59" s="7"/>
      <c r="P59" s="8">
        <v>1</v>
      </c>
      <c r="Q59" s="7">
        <f t="shared" si="0"/>
        <v>2</v>
      </c>
    </row>
    <row r="60" spans="1:40" ht="158.4" x14ac:dyDescent="0.3">
      <c r="A60" s="7">
        <v>58</v>
      </c>
      <c r="B60" s="6" t="s">
        <v>194</v>
      </c>
      <c r="C60" s="25" t="s">
        <v>231</v>
      </c>
      <c r="D60" s="7" t="s">
        <v>221</v>
      </c>
      <c r="E60" s="26" t="s">
        <v>20</v>
      </c>
      <c r="F60" s="7" t="s">
        <v>329</v>
      </c>
      <c r="G60" s="6" t="s">
        <v>195</v>
      </c>
      <c r="H60" s="6" t="s">
        <v>196</v>
      </c>
      <c r="I60" s="4" t="s">
        <v>263</v>
      </c>
      <c r="J60" s="4" t="s">
        <v>197</v>
      </c>
      <c r="K60" s="7"/>
      <c r="L60" s="7">
        <v>1</v>
      </c>
      <c r="M60" s="7">
        <v>1</v>
      </c>
      <c r="N60" s="7"/>
      <c r="O60" s="7"/>
      <c r="P60" s="8">
        <v>1</v>
      </c>
      <c r="Q60" s="7">
        <f t="shared" si="0"/>
        <v>3</v>
      </c>
    </row>
    <row r="61" spans="1:40" s="14" customFormat="1" ht="57.6" x14ac:dyDescent="0.3">
      <c r="A61" s="7">
        <v>59</v>
      </c>
      <c r="B61" s="6" t="s">
        <v>128</v>
      </c>
      <c r="C61" s="24" t="s">
        <v>232</v>
      </c>
      <c r="D61" s="7" t="s">
        <v>221</v>
      </c>
      <c r="E61" s="7" t="s">
        <v>20</v>
      </c>
      <c r="F61" s="7" t="s">
        <v>406</v>
      </c>
      <c r="G61" s="6" t="s">
        <v>129</v>
      </c>
      <c r="H61" s="4" t="s">
        <v>130</v>
      </c>
      <c r="I61" s="4" t="s">
        <v>264</v>
      </c>
      <c r="J61" s="4" t="s">
        <v>131</v>
      </c>
      <c r="K61" s="7">
        <v>1</v>
      </c>
      <c r="L61" s="7"/>
      <c r="M61" s="7">
        <v>1</v>
      </c>
      <c r="N61" s="7"/>
      <c r="O61" s="7"/>
      <c r="P61" s="8">
        <v>1</v>
      </c>
      <c r="Q61" s="7">
        <f t="shared" si="0"/>
        <v>3</v>
      </c>
    </row>
    <row r="62" spans="1:40" s="14" customFormat="1" ht="57.6" x14ac:dyDescent="0.3">
      <c r="A62" s="7">
        <v>60</v>
      </c>
      <c r="B62" s="6" t="s">
        <v>299</v>
      </c>
      <c r="C62" s="24" t="s">
        <v>232</v>
      </c>
      <c r="D62" s="7" t="s">
        <v>18</v>
      </c>
      <c r="E62" s="7" t="s">
        <v>20</v>
      </c>
      <c r="F62" s="7" t="s">
        <v>323</v>
      </c>
      <c r="G62" s="6" t="s">
        <v>42</v>
      </c>
      <c r="H62" s="4" t="s">
        <v>132</v>
      </c>
      <c r="I62" s="4" t="s">
        <v>133</v>
      </c>
      <c r="J62" s="4" t="s">
        <v>131</v>
      </c>
      <c r="K62" s="7">
        <v>1</v>
      </c>
      <c r="L62" s="7">
        <v>1</v>
      </c>
      <c r="M62" s="7">
        <v>1</v>
      </c>
      <c r="N62" s="7"/>
      <c r="O62" s="7"/>
      <c r="P62" s="8">
        <v>1</v>
      </c>
      <c r="Q62" s="7">
        <f t="shared" si="0"/>
        <v>4</v>
      </c>
    </row>
    <row r="63" spans="1:40" s="14" customFormat="1" ht="72" x14ac:dyDescent="0.3">
      <c r="A63" s="7">
        <v>61</v>
      </c>
      <c r="B63" s="6" t="s">
        <v>423</v>
      </c>
      <c r="C63" s="24" t="s">
        <v>232</v>
      </c>
      <c r="D63" s="7" t="s">
        <v>221</v>
      </c>
      <c r="E63" s="7" t="s">
        <v>20</v>
      </c>
      <c r="F63" s="7" t="s">
        <v>406</v>
      </c>
      <c r="G63" s="6" t="s">
        <v>134</v>
      </c>
      <c r="H63" s="4" t="s">
        <v>135</v>
      </c>
      <c r="I63" s="4" t="s">
        <v>136</v>
      </c>
      <c r="J63" s="4" t="s">
        <v>137</v>
      </c>
      <c r="K63" s="7">
        <v>1</v>
      </c>
      <c r="L63" s="7">
        <v>1</v>
      </c>
      <c r="M63" s="7">
        <v>1</v>
      </c>
      <c r="N63" s="7"/>
      <c r="O63" s="7"/>
      <c r="P63" s="8">
        <v>1</v>
      </c>
      <c r="Q63" s="7">
        <f t="shared" si="0"/>
        <v>4</v>
      </c>
    </row>
    <row r="64" spans="1:40" s="14" customFormat="1" ht="57.6" x14ac:dyDescent="0.3">
      <c r="A64" s="7">
        <v>62</v>
      </c>
      <c r="B64" s="6" t="s">
        <v>200</v>
      </c>
      <c r="C64" s="24" t="s">
        <v>232</v>
      </c>
      <c r="D64" s="7" t="s">
        <v>221</v>
      </c>
      <c r="E64" s="7" t="s">
        <v>20</v>
      </c>
      <c r="F64" s="7" t="s">
        <v>406</v>
      </c>
      <c r="G64" s="6" t="s">
        <v>313</v>
      </c>
      <c r="H64" s="4" t="s">
        <v>201</v>
      </c>
      <c r="I64" s="4" t="s">
        <v>202</v>
      </c>
      <c r="J64" s="4" t="s">
        <v>203</v>
      </c>
      <c r="K64" s="7"/>
      <c r="L64" s="7">
        <v>1</v>
      </c>
      <c r="M64" s="7">
        <v>1</v>
      </c>
      <c r="N64" s="7"/>
      <c r="O64" s="7"/>
      <c r="P64" s="8">
        <v>1</v>
      </c>
      <c r="Q64" s="7">
        <f t="shared" si="0"/>
        <v>3</v>
      </c>
    </row>
    <row r="65" spans="1:17" s="14" customFormat="1" ht="86.4" x14ac:dyDescent="0.3">
      <c r="A65" s="7">
        <v>63</v>
      </c>
      <c r="B65" s="6" t="s">
        <v>271</v>
      </c>
      <c r="C65" s="24" t="s">
        <v>230</v>
      </c>
      <c r="D65" s="7" t="s">
        <v>286</v>
      </c>
      <c r="E65" s="7" t="s">
        <v>20</v>
      </c>
      <c r="F65" s="7" t="s">
        <v>327</v>
      </c>
      <c r="G65" s="6" t="s">
        <v>90</v>
      </c>
      <c r="H65" s="4" t="s">
        <v>91</v>
      </c>
      <c r="I65" s="4" t="s">
        <v>92</v>
      </c>
      <c r="J65" s="4" t="s">
        <v>93</v>
      </c>
      <c r="K65" s="7">
        <v>1</v>
      </c>
      <c r="L65" s="7">
        <v>1</v>
      </c>
      <c r="M65" s="7">
        <v>1</v>
      </c>
      <c r="N65" s="7"/>
      <c r="O65" s="7">
        <v>1</v>
      </c>
      <c r="P65" s="8">
        <v>1</v>
      </c>
      <c r="Q65" s="7">
        <f t="shared" si="0"/>
        <v>5</v>
      </c>
    </row>
    <row r="66" spans="1:17" s="14" customFormat="1" ht="86.4" x14ac:dyDescent="0.3">
      <c r="A66" s="7">
        <v>64</v>
      </c>
      <c r="B66" s="6" t="s">
        <v>300</v>
      </c>
      <c r="C66" s="24" t="s">
        <v>230</v>
      </c>
      <c r="D66" s="7" t="s">
        <v>286</v>
      </c>
      <c r="E66" s="7" t="s">
        <v>20</v>
      </c>
      <c r="F66" s="7" t="s">
        <v>327</v>
      </c>
      <c r="G66" s="6" t="s">
        <v>94</v>
      </c>
      <c r="H66" s="4" t="s">
        <v>95</v>
      </c>
      <c r="I66" s="4" t="s">
        <v>96</v>
      </c>
      <c r="J66" s="4" t="s">
        <v>97</v>
      </c>
      <c r="K66" s="7">
        <v>1</v>
      </c>
      <c r="L66" s="7">
        <v>1</v>
      </c>
      <c r="M66" s="7">
        <v>1</v>
      </c>
      <c r="N66" s="7">
        <v>1</v>
      </c>
      <c r="O66" s="7">
        <v>1</v>
      </c>
      <c r="P66" s="8">
        <v>1</v>
      </c>
      <c r="Q66" s="7">
        <f t="shared" si="0"/>
        <v>6</v>
      </c>
    </row>
    <row r="67" spans="1:17" s="14" customFormat="1" ht="57.6" x14ac:dyDescent="0.3">
      <c r="A67" s="7">
        <v>65</v>
      </c>
      <c r="B67" s="6" t="s">
        <v>301</v>
      </c>
      <c r="C67" s="24" t="s">
        <v>230</v>
      </c>
      <c r="D67" s="7" t="s">
        <v>18</v>
      </c>
      <c r="E67" s="7" t="s">
        <v>20</v>
      </c>
      <c r="F67" s="7" t="s">
        <v>329</v>
      </c>
      <c r="G67" s="6" t="s">
        <v>98</v>
      </c>
      <c r="H67" s="4" t="s">
        <v>99</v>
      </c>
      <c r="I67" s="4" t="s">
        <v>100</v>
      </c>
      <c r="J67" s="4" t="s">
        <v>101</v>
      </c>
      <c r="K67" s="7">
        <v>1</v>
      </c>
      <c r="L67" s="7"/>
      <c r="M67" s="7">
        <v>1</v>
      </c>
      <c r="N67" s="7"/>
      <c r="O67" s="7">
        <v>1</v>
      </c>
      <c r="P67" s="8">
        <v>1</v>
      </c>
      <c r="Q67" s="7">
        <f t="shared" si="0"/>
        <v>4</v>
      </c>
    </row>
    <row r="68" spans="1:17" s="14" customFormat="1" ht="129.6" x14ac:dyDescent="0.3">
      <c r="A68" s="7">
        <v>66</v>
      </c>
      <c r="B68" s="6" t="s">
        <v>178</v>
      </c>
      <c r="C68" s="24" t="s">
        <v>230</v>
      </c>
      <c r="D68" s="7" t="s">
        <v>18</v>
      </c>
      <c r="E68" s="7" t="s">
        <v>20</v>
      </c>
      <c r="F68" s="7" t="s">
        <v>329</v>
      </c>
      <c r="G68" s="6" t="s">
        <v>175</v>
      </c>
      <c r="H68" s="4" t="s">
        <v>176</v>
      </c>
      <c r="I68" s="4" t="s">
        <v>177</v>
      </c>
      <c r="J68" s="4" t="s">
        <v>179</v>
      </c>
      <c r="K68" s="7"/>
      <c r="L68" s="7">
        <v>1</v>
      </c>
      <c r="M68" s="7"/>
      <c r="N68" s="7"/>
      <c r="O68" s="7"/>
      <c r="P68" s="8">
        <v>1</v>
      </c>
      <c r="Q68" s="7">
        <f t="shared" si="0"/>
        <v>2</v>
      </c>
    </row>
    <row r="69" spans="1:17" s="14" customFormat="1" ht="129.6" x14ac:dyDescent="0.3">
      <c r="A69" s="7">
        <v>67</v>
      </c>
      <c r="B69" s="27" t="s">
        <v>272</v>
      </c>
      <c r="C69" s="24" t="s">
        <v>233</v>
      </c>
      <c r="D69" s="24" t="s">
        <v>18</v>
      </c>
      <c r="E69" s="24" t="s">
        <v>20</v>
      </c>
      <c r="F69" s="7" t="s">
        <v>324</v>
      </c>
      <c r="G69" s="27" t="s">
        <v>204</v>
      </c>
      <c r="H69" s="4" t="s">
        <v>205</v>
      </c>
      <c r="I69" s="4" t="s">
        <v>206</v>
      </c>
      <c r="J69" s="4" t="s">
        <v>207</v>
      </c>
      <c r="K69" s="7">
        <v>1</v>
      </c>
      <c r="L69" s="7">
        <v>1</v>
      </c>
      <c r="M69" s="7"/>
      <c r="N69" s="7"/>
      <c r="O69" s="7">
        <v>1</v>
      </c>
      <c r="P69" s="8">
        <v>1</v>
      </c>
      <c r="Q69" s="7">
        <f t="shared" si="0"/>
        <v>4</v>
      </c>
    </row>
    <row r="70" spans="1:17" s="14" customFormat="1" ht="158.4" x14ac:dyDescent="0.3">
      <c r="A70" s="7">
        <v>68</v>
      </c>
      <c r="B70" s="27" t="s">
        <v>318</v>
      </c>
      <c r="C70" s="24" t="s">
        <v>233</v>
      </c>
      <c r="D70" s="24" t="s">
        <v>221</v>
      </c>
      <c r="E70" s="24" t="s">
        <v>20</v>
      </c>
      <c r="F70" s="7" t="s">
        <v>330</v>
      </c>
      <c r="G70" s="27" t="s">
        <v>208</v>
      </c>
      <c r="H70" s="4" t="s">
        <v>209</v>
      </c>
      <c r="I70" s="4" t="s">
        <v>210</v>
      </c>
      <c r="J70" s="4" t="s">
        <v>211</v>
      </c>
      <c r="K70" s="7"/>
      <c r="L70" s="7">
        <v>1</v>
      </c>
      <c r="M70" s="7">
        <v>1</v>
      </c>
      <c r="N70" s="7">
        <v>1</v>
      </c>
      <c r="O70" s="7"/>
      <c r="P70" s="8">
        <v>1</v>
      </c>
      <c r="Q70" s="7">
        <f t="shared" si="0"/>
        <v>4</v>
      </c>
    </row>
    <row r="71" spans="1:17" s="14" customFormat="1" ht="57.6" x14ac:dyDescent="0.3">
      <c r="A71" s="7">
        <v>69</v>
      </c>
      <c r="B71" s="27" t="s">
        <v>302</v>
      </c>
      <c r="C71" s="24" t="s">
        <v>233</v>
      </c>
      <c r="D71" s="24" t="s">
        <v>18</v>
      </c>
      <c r="E71" s="24" t="s">
        <v>20</v>
      </c>
      <c r="F71" s="7" t="s">
        <v>324</v>
      </c>
      <c r="G71" s="27" t="s">
        <v>204</v>
      </c>
      <c r="H71" s="4" t="s">
        <v>212</v>
      </c>
      <c r="I71" s="4" t="s">
        <v>265</v>
      </c>
      <c r="J71" s="4" t="s">
        <v>213</v>
      </c>
      <c r="K71" s="7">
        <v>1</v>
      </c>
      <c r="L71" s="7">
        <v>1</v>
      </c>
      <c r="M71" s="7">
        <v>1</v>
      </c>
      <c r="N71" s="7"/>
      <c r="O71" s="7"/>
      <c r="P71" s="8">
        <v>1</v>
      </c>
      <c r="Q71" s="7">
        <f t="shared" si="0"/>
        <v>4</v>
      </c>
    </row>
  </sheetData>
  <autoFilter ref="A2:Q71"/>
  <hyperlinks>
    <hyperlink ref="H33" r:id="rId1" display="http://www.hungarikum.hu/sites/default/files/jog/htveng.pdf"/>
    <hyperlink ref="H31" r:id="rId2"/>
  </hyperlinks>
  <pageMargins left="0.31496062992125984" right="0.31496062992125984" top="0.35433070866141736" bottom="0.15748031496062992" header="0.31496062992125984" footer="0.31496062992125984"/>
  <pageSetup paperSize="8" scale="55" fitToHeight="1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3"/>
  <sheetViews>
    <sheetView workbookViewId="0"/>
  </sheetViews>
  <sheetFormatPr baseColWidth="10" defaultColWidth="8.77734375" defaultRowHeight="14.4" x14ac:dyDescent="0.3"/>
  <cols>
    <col min="1" max="1" width="37.44140625" bestFit="1" customWidth="1"/>
    <col min="2" max="2" width="19.88671875" bestFit="1" customWidth="1"/>
    <col min="3" max="3" width="19.77734375" bestFit="1" customWidth="1"/>
    <col min="4" max="4" width="5.6640625" bestFit="1" customWidth="1"/>
    <col min="5" max="5" width="16.77734375" bestFit="1" customWidth="1"/>
    <col min="6" max="6" width="32.33203125" bestFit="1" customWidth="1"/>
    <col min="7" max="7" width="33.44140625" bestFit="1" customWidth="1"/>
    <col min="8" max="8" width="38" bestFit="1" customWidth="1"/>
    <col min="9" max="9" width="43.21875" bestFit="1" customWidth="1"/>
    <col min="10" max="10" width="27.77734375" bestFit="1" customWidth="1"/>
    <col min="11" max="11" width="25.5546875" bestFit="1" customWidth="1"/>
    <col min="12" max="12" width="43.21875" bestFit="1" customWidth="1"/>
    <col min="13" max="13" width="33.44140625" bestFit="1" customWidth="1"/>
    <col min="14" max="14" width="25.5546875" bestFit="1" customWidth="1"/>
    <col min="15" max="15" width="43.21875" bestFit="1" customWidth="1"/>
    <col min="16" max="16" width="34.6640625" bestFit="1" customWidth="1"/>
    <col min="17" max="17" width="33.44140625" bestFit="1" customWidth="1"/>
    <col min="18" max="18" width="43.21875" bestFit="1" customWidth="1"/>
    <col min="19" max="19" width="28.88671875" bestFit="1" customWidth="1"/>
    <col min="20" max="20" width="34.6640625" bestFit="1" customWidth="1"/>
    <col min="21" max="21" width="33.44140625" bestFit="1" customWidth="1"/>
  </cols>
  <sheetData>
    <row r="3" spans="1:5" x14ac:dyDescent="0.35">
      <c r="A3" s="42" t="s">
        <v>432</v>
      </c>
      <c r="B3" s="42" t="s">
        <v>405</v>
      </c>
    </row>
    <row r="4" spans="1:5" x14ac:dyDescent="0.35">
      <c r="A4" s="42" t="s">
        <v>403</v>
      </c>
      <c r="B4" t="s">
        <v>221</v>
      </c>
      <c r="C4" t="s">
        <v>286</v>
      </c>
      <c r="D4" t="s">
        <v>18</v>
      </c>
      <c r="E4" t="s">
        <v>404</v>
      </c>
    </row>
    <row r="5" spans="1:5" x14ac:dyDescent="0.35">
      <c r="A5" s="43" t="s">
        <v>323</v>
      </c>
      <c r="B5" s="44"/>
      <c r="C5" s="44"/>
      <c r="D5" s="44">
        <v>8</v>
      </c>
      <c r="E5" s="44">
        <v>8</v>
      </c>
    </row>
    <row r="6" spans="1:5" x14ac:dyDescent="0.35">
      <c r="A6" s="43" t="s">
        <v>324</v>
      </c>
      <c r="B6" s="44">
        <v>1</v>
      </c>
      <c r="C6" s="44">
        <v>1</v>
      </c>
      <c r="D6" s="44">
        <v>11</v>
      </c>
      <c r="E6" s="44">
        <v>13</v>
      </c>
    </row>
    <row r="7" spans="1:5" x14ac:dyDescent="0.35">
      <c r="A7" s="43" t="s">
        <v>325</v>
      </c>
      <c r="B7" s="44">
        <v>4</v>
      </c>
      <c r="C7" s="44"/>
      <c r="D7" s="44"/>
      <c r="E7" s="44">
        <v>4</v>
      </c>
    </row>
    <row r="8" spans="1:5" x14ac:dyDescent="0.35">
      <c r="A8" s="43" t="s">
        <v>406</v>
      </c>
      <c r="B8" s="44">
        <v>7</v>
      </c>
      <c r="C8" s="44">
        <v>1</v>
      </c>
      <c r="D8" s="44"/>
      <c r="E8" s="44">
        <v>8</v>
      </c>
    </row>
    <row r="9" spans="1:5" x14ac:dyDescent="0.35">
      <c r="A9" s="43" t="s">
        <v>327</v>
      </c>
      <c r="B9" s="44">
        <v>4</v>
      </c>
      <c r="C9" s="44">
        <v>4</v>
      </c>
      <c r="D9" s="44"/>
      <c r="E9" s="44">
        <v>8</v>
      </c>
    </row>
    <row r="10" spans="1:5" x14ac:dyDescent="0.35">
      <c r="A10" s="43" t="s">
        <v>328</v>
      </c>
      <c r="B10" s="44">
        <v>2</v>
      </c>
      <c r="C10" s="44">
        <v>4</v>
      </c>
      <c r="D10" s="44">
        <v>2</v>
      </c>
      <c r="E10" s="44">
        <v>8</v>
      </c>
    </row>
    <row r="11" spans="1:5" x14ac:dyDescent="0.35">
      <c r="A11" s="43" t="s">
        <v>329</v>
      </c>
      <c r="B11" s="44">
        <v>7</v>
      </c>
      <c r="C11" s="44">
        <v>1</v>
      </c>
      <c r="D11" s="44">
        <v>7</v>
      </c>
      <c r="E11" s="44">
        <v>15</v>
      </c>
    </row>
    <row r="12" spans="1:5" x14ac:dyDescent="0.35">
      <c r="A12" s="43" t="s">
        <v>330</v>
      </c>
      <c r="B12" s="44">
        <v>2</v>
      </c>
      <c r="C12" s="44">
        <v>1</v>
      </c>
      <c r="D12" s="44">
        <v>2</v>
      </c>
      <c r="E12" s="44">
        <v>5</v>
      </c>
    </row>
    <row r="13" spans="1:5" x14ac:dyDescent="0.35">
      <c r="A13" s="43" t="s">
        <v>404</v>
      </c>
      <c r="B13" s="44">
        <v>27</v>
      </c>
      <c r="C13" s="44">
        <v>12</v>
      </c>
      <c r="D13" s="44">
        <v>30</v>
      </c>
      <c r="E13" s="44">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pane xSplit="2" ySplit="2" topLeftCell="C24" activePane="bottomRight" state="frozen"/>
      <selection pane="topRight"/>
      <selection pane="bottomLeft"/>
      <selection pane="bottomRight" activeCell="C24" sqref="C24"/>
    </sheetView>
  </sheetViews>
  <sheetFormatPr baseColWidth="10" defaultColWidth="8" defaultRowHeight="13.2" x14ac:dyDescent="0.25"/>
  <cols>
    <col min="1" max="1" width="8" style="31"/>
    <col min="2" max="2" width="14.77734375" style="31" customWidth="1"/>
    <col min="3" max="3" width="12.5546875" style="33" customWidth="1"/>
    <col min="4" max="4" width="14.21875" style="33" customWidth="1"/>
    <col min="5" max="6" width="12.5546875" style="33" customWidth="1"/>
    <col min="7" max="16384" width="8" style="31"/>
  </cols>
  <sheetData>
    <row r="1" spans="1:6" ht="13.05" x14ac:dyDescent="0.3">
      <c r="B1" s="32"/>
    </row>
    <row r="2" spans="1:6" s="36" customFormat="1" ht="25.95" x14ac:dyDescent="0.35">
      <c r="A2" s="34"/>
      <c r="B2" s="34"/>
      <c r="C2" s="35" t="s">
        <v>221</v>
      </c>
      <c r="D2" s="35" t="s">
        <v>286</v>
      </c>
      <c r="E2" s="35" t="s">
        <v>18</v>
      </c>
      <c r="F2" s="35" t="s">
        <v>355</v>
      </c>
    </row>
    <row r="3" spans="1:6" ht="13.05" x14ac:dyDescent="0.3">
      <c r="A3" s="31" t="s">
        <v>356</v>
      </c>
      <c r="B3" s="31" t="s">
        <v>266</v>
      </c>
      <c r="C3" s="33">
        <v>1</v>
      </c>
      <c r="D3" s="33">
        <v>1</v>
      </c>
      <c r="E3" s="33">
        <v>1</v>
      </c>
      <c r="F3" s="33">
        <v>3</v>
      </c>
    </row>
    <row r="4" spans="1:6" ht="13.05" x14ac:dyDescent="0.3">
      <c r="A4" s="31" t="s">
        <v>357</v>
      </c>
      <c r="B4" s="31" t="s">
        <v>267</v>
      </c>
      <c r="E4" s="33">
        <v>1</v>
      </c>
      <c r="F4" s="37">
        <v>1</v>
      </c>
    </row>
    <row r="5" spans="1:6" ht="13.05" x14ac:dyDescent="0.3">
      <c r="A5" s="31" t="s">
        <v>358</v>
      </c>
      <c r="B5" s="31" t="s">
        <v>359</v>
      </c>
      <c r="F5" s="37"/>
    </row>
    <row r="6" spans="1:6" ht="13.05" x14ac:dyDescent="0.3">
      <c r="A6" s="31" t="s">
        <v>360</v>
      </c>
      <c r="B6" s="31" t="s">
        <v>361</v>
      </c>
      <c r="F6" s="37"/>
    </row>
    <row r="7" spans="1:6" ht="13.05" x14ac:dyDescent="0.3">
      <c r="A7" s="31" t="s">
        <v>362</v>
      </c>
      <c r="B7" s="31" t="s">
        <v>363</v>
      </c>
    </row>
    <row r="8" spans="1:6" ht="13.05" x14ac:dyDescent="0.3">
      <c r="A8" s="31" t="s">
        <v>364</v>
      </c>
      <c r="B8" s="31" t="s">
        <v>268</v>
      </c>
      <c r="C8" s="33">
        <v>1</v>
      </c>
      <c r="D8" s="33">
        <v>1</v>
      </c>
      <c r="E8" s="33">
        <v>3</v>
      </c>
      <c r="F8" s="33">
        <v>5</v>
      </c>
    </row>
    <row r="9" spans="1:6" ht="13.05" x14ac:dyDescent="0.3">
      <c r="A9" s="31" t="s">
        <v>365</v>
      </c>
      <c r="B9" s="31" t="s">
        <v>218</v>
      </c>
      <c r="E9" s="33">
        <v>1</v>
      </c>
      <c r="F9" s="33">
        <v>1</v>
      </c>
    </row>
    <row r="10" spans="1:6" ht="13.05" x14ac:dyDescent="0.3">
      <c r="A10" s="31" t="s">
        <v>366</v>
      </c>
      <c r="B10" s="31" t="s">
        <v>367</v>
      </c>
    </row>
    <row r="11" spans="1:6" ht="13.05" x14ac:dyDescent="0.3">
      <c r="A11" s="31" t="s">
        <v>368</v>
      </c>
      <c r="B11" s="31" t="s">
        <v>52</v>
      </c>
      <c r="C11" s="33">
        <v>2</v>
      </c>
      <c r="D11" s="33">
        <v>1</v>
      </c>
      <c r="E11" s="33">
        <v>1</v>
      </c>
      <c r="F11" s="33">
        <v>4</v>
      </c>
    </row>
    <row r="12" spans="1:6" ht="13.05" x14ac:dyDescent="0.3">
      <c r="A12" s="31" t="s">
        <v>369</v>
      </c>
      <c r="B12" s="31" t="s">
        <v>219</v>
      </c>
      <c r="C12" s="33">
        <v>1</v>
      </c>
      <c r="D12" s="33">
        <v>1</v>
      </c>
      <c r="E12" s="33">
        <v>2</v>
      </c>
      <c r="F12" s="33">
        <v>4</v>
      </c>
    </row>
    <row r="13" spans="1:6" ht="13.05" x14ac:dyDescent="0.3">
      <c r="A13" s="31" t="s">
        <v>370</v>
      </c>
      <c r="B13" s="31" t="s">
        <v>122</v>
      </c>
      <c r="C13" s="33">
        <v>3</v>
      </c>
      <c r="D13" s="33">
        <v>1</v>
      </c>
      <c r="E13" s="33">
        <v>2</v>
      </c>
      <c r="F13" s="33">
        <v>6</v>
      </c>
    </row>
    <row r="14" spans="1:6" ht="13.05" x14ac:dyDescent="0.3">
      <c r="A14" s="31" t="s">
        <v>371</v>
      </c>
      <c r="B14" s="31" t="s">
        <v>222</v>
      </c>
      <c r="C14" s="33">
        <v>2</v>
      </c>
      <c r="E14" s="33">
        <v>2</v>
      </c>
      <c r="F14" s="33">
        <v>4</v>
      </c>
    </row>
    <row r="15" spans="1:6" ht="13.05" x14ac:dyDescent="0.3">
      <c r="A15" s="31" t="s">
        <v>372</v>
      </c>
      <c r="B15" s="31" t="s">
        <v>225</v>
      </c>
      <c r="C15" s="33">
        <v>2</v>
      </c>
      <c r="E15" s="33">
        <v>2</v>
      </c>
      <c r="F15" s="33">
        <v>4</v>
      </c>
    </row>
    <row r="16" spans="1:6" ht="13.05" x14ac:dyDescent="0.3">
      <c r="A16" s="31" t="s">
        <v>373</v>
      </c>
      <c r="B16" s="31" t="s">
        <v>224</v>
      </c>
      <c r="E16" s="33">
        <v>1</v>
      </c>
      <c r="F16" s="33">
        <v>1</v>
      </c>
    </row>
    <row r="17" spans="1:6" ht="13.05" x14ac:dyDescent="0.3">
      <c r="A17" s="31" t="s">
        <v>374</v>
      </c>
      <c r="B17" s="31" t="s">
        <v>223</v>
      </c>
      <c r="C17" s="33">
        <v>2</v>
      </c>
      <c r="E17" s="33">
        <v>3</v>
      </c>
      <c r="F17" s="33">
        <v>5</v>
      </c>
    </row>
    <row r="18" spans="1:6" ht="13.05" x14ac:dyDescent="0.3">
      <c r="A18" s="31" t="s">
        <v>375</v>
      </c>
      <c r="B18" s="31" t="s">
        <v>226</v>
      </c>
      <c r="C18" s="33">
        <v>2</v>
      </c>
      <c r="D18" s="33">
        <v>1</v>
      </c>
      <c r="F18" s="33">
        <v>3</v>
      </c>
    </row>
    <row r="19" spans="1:6" ht="13.05" x14ac:dyDescent="0.3">
      <c r="A19" s="31" t="s">
        <v>376</v>
      </c>
      <c r="B19" s="31" t="s">
        <v>76</v>
      </c>
      <c r="C19" s="33">
        <v>2</v>
      </c>
      <c r="D19" s="33">
        <v>1</v>
      </c>
      <c r="F19" s="33">
        <v>3</v>
      </c>
    </row>
    <row r="20" spans="1:6" ht="13.05" x14ac:dyDescent="0.3">
      <c r="A20" s="31" t="s">
        <v>377</v>
      </c>
      <c r="B20" s="31" t="s">
        <v>378</v>
      </c>
    </row>
    <row r="21" spans="1:6" ht="13.05" x14ac:dyDescent="0.3">
      <c r="A21" s="31" t="s">
        <v>379</v>
      </c>
      <c r="B21" s="31" t="s">
        <v>380</v>
      </c>
    </row>
    <row r="22" spans="1:6" ht="13.05" x14ac:dyDescent="0.3">
      <c r="A22" s="31" t="s">
        <v>381</v>
      </c>
      <c r="B22" s="31" t="s">
        <v>227</v>
      </c>
      <c r="E22" s="33">
        <v>1</v>
      </c>
      <c r="F22" s="33">
        <v>1</v>
      </c>
    </row>
    <row r="23" spans="1:6" ht="13.05" x14ac:dyDescent="0.3">
      <c r="A23" s="31" t="s">
        <v>382</v>
      </c>
      <c r="B23" s="31" t="s">
        <v>269</v>
      </c>
      <c r="D23" s="33">
        <v>1</v>
      </c>
      <c r="F23" s="33">
        <v>1</v>
      </c>
    </row>
    <row r="24" spans="1:6" ht="13.05" x14ac:dyDescent="0.3">
      <c r="A24" s="31" t="s">
        <v>383</v>
      </c>
      <c r="B24" s="31" t="s">
        <v>228</v>
      </c>
      <c r="C24" s="33">
        <v>1</v>
      </c>
      <c r="F24" s="33">
        <v>1</v>
      </c>
    </row>
    <row r="25" spans="1:6" ht="13.05" x14ac:dyDescent="0.3">
      <c r="A25" s="31" t="s">
        <v>384</v>
      </c>
      <c r="B25" s="31" t="s">
        <v>158</v>
      </c>
      <c r="D25" s="33">
        <v>1</v>
      </c>
      <c r="E25" s="33">
        <v>3</v>
      </c>
      <c r="F25" s="33">
        <v>4</v>
      </c>
    </row>
    <row r="26" spans="1:6" ht="13.05" x14ac:dyDescent="0.3">
      <c r="A26" s="31" t="s">
        <v>385</v>
      </c>
      <c r="B26" s="31" t="s">
        <v>386</v>
      </c>
    </row>
    <row r="27" spans="1:6" ht="13.05" x14ac:dyDescent="0.3">
      <c r="A27" s="31" t="s">
        <v>387</v>
      </c>
      <c r="B27" s="31" t="s">
        <v>229</v>
      </c>
      <c r="D27" s="33">
        <v>1</v>
      </c>
      <c r="F27" s="33">
        <v>1</v>
      </c>
    </row>
    <row r="28" spans="1:6" ht="13.05" x14ac:dyDescent="0.3">
      <c r="A28" s="31" t="s">
        <v>388</v>
      </c>
      <c r="B28" s="31" t="s">
        <v>231</v>
      </c>
      <c r="C28" s="33">
        <v>4</v>
      </c>
      <c r="E28" s="33">
        <v>2</v>
      </c>
      <c r="F28" s="33">
        <v>6</v>
      </c>
    </row>
    <row r="29" spans="1:6" ht="13.05" x14ac:dyDescent="0.3">
      <c r="A29" s="31" t="s">
        <v>389</v>
      </c>
      <c r="B29" s="31" t="s">
        <v>232</v>
      </c>
      <c r="C29" s="33">
        <v>3</v>
      </c>
      <c r="E29" s="33">
        <v>1</v>
      </c>
      <c r="F29" s="33">
        <v>4</v>
      </c>
    </row>
    <row r="30" spans="1:6" ht="13.05" x14ac:dyDescent="0.3">
      <c r="A30" s="31" t="s">
        <v>390</v>
      </c>
      <c r="B30" s="31" t="s">
        <v>391</v>
      </c>
      <c r="D30" s="33">
        <v>2</v>
      </c>
      <c r="E30" s="33">
        <v>2</v>
      </c>
      <c r="F30" s="33">
        <v>4</v>
      </c>
    </row>
    <row r="32" spans="1:6" ht="13.05" x14ac:dyDescent="0.3">
      <c r="A32" s="31" t="s">
        <v>392</v>
      </c>
      <c r="B32" s="31" t="s">
        <v>233</v>
      </c>
      <c r="C32" s="33">
        <v>1</v>
      </c>
      <c r="E32" s="33">
        <v>2</v>
      </c>
      <c r="F32" s="33">
        <v>3</v>
      </c>
    </row>
    <row r="34" spans="2:6" ht="13.05" x14ac:dyDescent="0.3">
      <c r="B34" s="32" t="s">
        <v>355</v>
      </c>
      <c r="C34" s="38">
        <f>SUM(C3:C33)</f>
        <v>27</v>
      </c>
      <c r="D34" s="38">
        <f t="shared" ref="D34:F34" si="0">SUM(D3:D33)</f>
        <v>12</v>
      </c>
      <c r="E34" s="38">
        <f t="shared" si="0"/>
        <v>30</v>
      </c>
      <c r="F34" s="38">
        <f t="shared" si="0"/>
        <v>69</v>
      </c>
    </row>
    <row r="35" spans="2:6" ht="13.05" x14ac:dyDescent="0.3">
      <c r="C35" s="39">
        <f>+C34/F34</f>
        <v>0.39130434782608697</v>
      </c>
      <c r="D35" s="39">
        <f>+D34/F34</f>
        <v>0.17391304347826086</v>
      </c>
      <c r="E35" s="39">
        <f>+E34/F34</f>
        <v>0.43478260869565216</v>
      </c>
      <c r="F35" s="39">
        <f>+F34/F34</f>
        <v>1</v>
      </c>
    </row>
    <row r="37" spans="2:6" ht="13.05" x14ac:dyDescent="0.3">
      <c r="B37" s="31" t="s">
        <v>393</v>
      </c>
      <c r="C37" s="33">
        <f>+C34-C38</f>
        <v>26</v>
      </c>
      <c r="D37" s="33">
        <f t="shared" ref="D37:F37" si="1">+D34-D38</f>
        <v>10</v>
      </c>
      <c r="E37" s="33">
        <f t="shared" si="1"/>
        <v>26</v>
      </c>
      <c r="F37" s="33">
        <f t="shared" si="1"/>
        <v>62</v>
      </c>
    </row>
    <row r="38" spans="2:6" ht="13.05" x14ac:dyDescent="0.3">
      <c r="B38" s="31" t="s">
        <v>394</v>
      </c>
      <c r="C38" s="33">
        <f>+C4+C9+C16+C22+C23+C24+C27</f>
        <v>1</v>
      </c>
      <c r="D38" s="33">
        <f t="shared" ref="D38:F38" si="2">+D4+D9+D16+D22+D23+D24+D27</f>
        <v>2</v>
      </c>
      <c r="E38" s="33">
        <f t="shared" si="2"/>
        <v>4</v>
      </c>
      <c r="F38" s="33">
        <f t="shared" si="2"/>
        <v>7</v>
      </c>
    </row>
  </sheetData>
  <printOptions gridLines="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8" defaultRowHeight="13.2" x14ac:dyDescent="0.25"/>
  <cols>
    <col min="1" max="1" width="15.77734375" style="31" customWidth="1"/>
    <col min="2" max="2" width="12.5546875" style="33" customWidth="1"/>
    <col min="3" max="3" width="14.21875" style="33" customWidth="1"/>
    <col min="4" max="5" width="12.5546875" style="33" customWidth="1"/>
    <col min="6" max="16384" width="8" style="31"/>
  </cols>
  <sheetData>
    <row r="1" spans="1:7" ht="13.05" x14ac:dyDescent="0.3">
      <c r="A1" s="32"/>
    </row>
    <row r="2" spans="1:7" s="36" customFormat="1" ht="25.95" x14ac:dyDescent="0.35">
      <c r="A2" s="34"/>
      <c r="B2" s="35" t="s">
        <v>221</v>
      </c>
      <c r="C2" s="35" t="s">
        <v>286</v>
      </c>
      <c r="D2" s="35" t="s">
        <v>18</v>
      </c>
      <c r="E2" s="35" t="s">
        <v>355</v>
      </c>
    </row>
    <row r="4" spans="1:7" ht="13.05" x14ac:dyDescent="0.3">
      <c r="A4" s="31" t="s">
        <v>20</v>
      </c>
      <c r="B4" s="33">
        <v>20</v>
      </c>
      <c r="C4" s="33">
        <v>8</v>
      </c>
      <c r="D4" s="33">
        <v>19</v>
      </c>
      <c r="E4" s="33">
        <f>SUM(B4:D4)</f>
        <v>47</v>
      </c>
      <c r="F4" s="40">
        <f>+E4/E8</f>
        <v>0.6811594202898551</v>
      </c>
      <c r="G4" s="33"/>
    </row>
    <row r="5" spans="1:7" ht="13.05" x14ac:dyDescent="0.3">
      <c r="A5" s="31" t="s">
        <v>17</v>
      </c>
      <c r="B5" s="33">
        <v>2</v>
      </c>
      <c r="C5" s="33">
        <v>1</v>
      </c>
      <c r="D5" s="33">
        <v>8</v>
      </c>
      <c r="E5" s="33">
        <f t="shared" ref="E5:E6" si="0">SUM(B5:D5)</f>
        <v>11</v>
      </c>
      <c r="F5" s="40">
        <f>+E5/E8</f>
        <v>0.15942028985507245</v>
      </c>
      <c r="G5" s="33"/>
    </row>
    <row r="6" spans="1:7" ht="13.05" x14ac:dyDescent="0.3">
      <c r="A6" s="31" t="s">
        <v>16</v>
      </c>
      <c r="B6" s="33">
        <v>5</v>
      </c>
      <c r="C6" s="33">
        <v>3</v>
      </c>
      <c r="D6" s="33">
        <v>3</v>
      </c>
      <c r="E6" s="33">
        <f t="shared" si="0"/>
        <v>11</v>
      </c>
      <c r="F6" s="40">
        <f>+E6/E8</f>
        <v>0.15942028985507245</v>
      </c>
      <c r="G6" s="33"/>
    </row>
    <row r="7" spans="1:7" ht="13.05" x14ac:dyDescent="0.3">
      <c r="F7" s="40"/>
    </row>
    <row r="8" spans="1:7" ht="13.05" x14ac:dyDescent="0.3">
      <c r="A8" s="32" t="s">
        <v>355</v>
      </c>
      <c r="B8" s="38">
        <f>SUM(B3:B7)</f>
        <v>27</v>
      </c>
      <c r="C8" s="38">
        <f>SUM(C3:C7)</f>
        <v>12</v>
      </c>
      <c r="D8" s="38">
        <f>SUM(D3:D7)</f>
        <v>30</v>
      </c>
      <c r="E8" s="38">
        <f>SUM(E3:E7)</f>
        <v>69</v>
      </c>
      <c r="F8" s="40">
        <f>+E8/E8</f>
        <v>1</v>
      </c>
    </row>
    <row r="9" spans="1:7" ht="13.05" x14ac:dyDescent="0.3">
      <c r="A9" s="32"/>
      <c r="B9" s="38"/>
      <c r="C9" s="38"/>
      <c r="D9" s="38"/>
      <c r="E9" s="38"/>
    </row>
    <row r="10" spans="1:7" ht="13.05" x14ac:dyDescent="0.3">
      <c r="A10" s="31" t="s">
        <v>20</v>
      </c>
      <c r="B10" s="39">
        <f t="shared" ref="B10:B12" si="1">+B4/E4</f>
        <v>0.42553191489361702</v>
      </c>
      <c r="C10" s="39">
        <f t="shared" ref="C10:C12" si="2">+C4/E4</f>
        <v>0.1702127659574468</v>
      </c>
      <c r="D10" s="39">
        <f t="shared" ref="D10:D12" si="3">+D4/E4</f>
        <v>0.40425531914893614</v>
      </c>
      <c r="E10" s="39">
        <f t="shared" ref="E10:E12" si="4">+E4/E4</f>
        <v>1</v>
      </c>
    </row>
    <row r="11" spans="1:7" ht="13.05" x14ac:dyDescent="0.3">
      <c r="A11" s="31" t="s">
        <v>17</v>
      </c>
      <c r="B11" s="39">
        <f t="shared" si="1"/>
        <v>0.18181818181818182</v>
      </c>
      <c r="C11" s="39">
        <f t="shared" si="2"/>
        <v>9.0909090909090912E-2</v>
      </c>
      <c r="D11" s="39">
        <f t="shared" si="3"/>
        <v>0.72727272727272729</v>
      </c>
      <c r="E11" s="39">
        <f t="shared" si="4"/>
        <v>1</v>
      </c>
    </row>
    <row r="12" spans="1:7" ht="13.05" x14ac:dyDescent="0.3">
      <c r="A12" s="31" t="s">
        <v>16</v>
      </c>
      <c r="B12" s="39">
        <f t="shared" si="1"/>
        <v>0.45454545454545453</v>
      </c>
      <c r="C12" s="39">
        <f t="shared" si="2"/>
        <v>0.27272727272727271</v>
      </c>
      <c r="D12" s="39">
        <f t="shared" si="3"/>
        <v>0.27272727272727271</v>
      </c>
      <c r="E12" s="39">
        <f t="shared" si="4"/>
        <v>1</v>
      </c>
    </row>
    <row r="13" spans="1:7" ht="13.05" x14ac:dyDescent="0.3">
      <c r="A13" s="32"/>
      <c r="B13" s="38"/>
      <c r="C13" s="38"/>
      <c r="D13" s="38"/>
      <c r="E13" s="38"/>
    </row>
    <row r="14" spans="1:7" ht="13.05" x14ac:dyDescent="0.3">
      <c r="A14" s="32" t="s">
        <v>355</v>
      </c>
      <c r="B14" s="39">
        <f>+B8/E8</f>
        <v>0.39130434782608697</v>
      </c>
      <c r="C14" s="39">
        <f>+C8/E8</f>
        <v>0.17391304347826086</v>
      </c>
      <c r="D14" s="39">
        <f>+D8/E8</f>
        <v>0.43478260869565216</v>
      </c>
      <c r="E14" s="39">
        <f>+E8/E8</f>
        <v>1</v>
      </c>
    </row>
  </sheetData>
  <printOptions gridLines="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8" defaultRowHeight="13.2" x14ac:dyDescent="0.25"/>
  <cols>
    <col min="1" max="1" width="17.21875" style="31" customWidth="1"/>
    <col min="2" max="2" width="12.5546875" style="33" customWidth="1"/>
    <col min="3" max="3" width="14.21875" style="33" customWidth="1"/>
    <col min="4" max="5" width="12.5546875" style="33" customWidth="1"/>
    <col min="6" max="16384" width="8" style="31"/>
  </cols>
  <sheetData>
    <row r="1" spans="1:7" ht="13.05" x14ac:dyDescent="0.3">
      <c r="A1" s="32"/>
    </row>
    <row r="2" spans="1:7" s="36" customFormat="1" ht="25.95" x14ac:dyDescent="0.35">
      <c r="A2" s="34"/>
      <c r="B2" s="35" t="s">
        <v>221</v>
      </c>
      <c r="C2" s="35" t="s">
        <v>286</v>
      </c>
      <c r="D2" s="35" t="s">
        <v>18</v>
      </c>
      <c r="E2" s="35" t="s">
        <v>355</v>
      </c>
    </row>
    <row r="4" spans="1:7" ht="13.05" x14ac:dyDescent="0.3">
      <c r="A4" s="31" t="s">
        <v>395</v>
      </c>
      <c r="B4" s="33">
        <v>6</v>
      </c>
      <c r="C4" s="33">
        <v>10</v>
      </c>
      <c r="D4" s="33">
        <v>22</v>
      </c>
      <c r="E4" s="41">
        <v>38</v>
      </c>
      <c r="F4" s="40">
        <f>+E4/$E$11</f>
        <v>0.55072463768115942</v>
      </c>
      <c r="G4" s="33"/>
    </row>
    <row r="5" spans="1:7" ht="13.05" x14ac:dyDescent="0.3">
      <c r="A5" s="31" t="s">
        <v>396</v>
      </c>
      <c r="B5" s="33">
        <v>25</v>
      </c>
      <c r="C5" s="33">
        <v>11</v>
      </c>
      <c r="D5" s="33">
        <v>22</v>
      </c>
      <c r="E5" s="41">
        <v>58</v>
      </c>
      <c r="F5" s="40">
        <f t="shared" ref="F5:F9" si="0">+E5/$E$11</f>
        <v>0.84057971014492749</v>
      </c>
      <c r="G5" s="33"/>
    </row>
    <row r="6" spans="1:7" ht="13.05" x14ac:dyDescent="0.3">
      <c r="A6" s="31" t="s">
        <v>397</v>
      </c>
      <c r="B6" s="33">
        <v>23</v>
      </c>
      <c r="C6" s="33">
        <v>10</v>
      </c>
      <c r="D6" s="33">
        <v>15</v>
      </c>
      <c r="E6" s="41">
        <v>48</v>
      </c>
      <c r="F6" s="40">
        <f t="shared" si="0"/>
        <v>0.69565217391304346</v>
      </c>
      <c r="G6" s="33"/>
    </row>
    <row r="7" spans="1:7" ht="13.05" x14ac:dyDescent="0.3">
      <c r="A7" s="31" t="s">
        <v>398</v>
      </c>
      <c r="B7" s="33">
        <v>5</v>
      </c>
      <c r="C7" s="33">
        <v>4</v>
      </c>
      <c r="D7" s="33">
        <v>8</v>
      </c>
      <c r="E7" s="41">
        <v>17</v>
      </c>
      <c r="F7" s="40">
        <f t="shared" si="0"/>
        <v>0.24637681159420291</v>
      </c>
      <c r="G7" s="33"/>
    </row>
    <row r="8" spans="1:7" ht="13.05" x14ac:dyDescent="0.3">
      <c r="A8" s="31" t="s">
        <v>399</v>
      </c>
      <c r="B8" s="33">
        <v>3</v>
      </c>
      <c r="C8" s="33">
        <v>9</v>
      </c>
      <c r="D8" s="33">
        <v>15</v>
      </c>
      <c r="E8" s="41">
        <v>27</v>
      </c>
      <c r="F8" s="40">
        <f t="shared" si="0"/>
        <v>0.39130434782608697</v>
      </c>
      <c r="G8" s="33"/>
    </row>
    <row r="9" spans="1:7" ht="13.05" x14ac:dyDescent="0.3">
      <c r="A9" s="31" t="s">
        <v>400</v>
      </c>
      <c r="B9" s="33">
        <v>25</v>
      </c>
      <c r="C9" s="33">
        <v>10</v>
      </c>
      <c r="D9" s="33">
        <v>30</v>
      </c>
      <c r="E9" s="41">
        <v>65</v>
      </c>
      <c r="F9" s="40">
        <f t="shared" si="0"/>
        <v>0.94202898550724634</v>
      </c>
      <c r="G9" s="33"/>
    </row>
    <row r="10" spans="1:7" ht="13.05" x14ac:dyDescent="0.3">
      <c r="F10" s="40"/>
    </row>
    <row r="11" spans="1:7" ht="13.05" x14ac:dyDescent="0.3">
      <c r="A11" s="32" t="s">
        <v>355</v>
      </c>
      <c r="B11" s="38">
        <v>27</v>
      </c>
      <c r="C11" s="38">
        <v>12</v>
      </c>
      <c r="D11" s="38">
        <v>30</v>
      </c>
      <c r="E11" s="38">
        <f>SUM(B11:D11)</f>
        <v>69</v>
      </c>
      <c r="F11" s="40">
        <f>+E11/E11</f>
        <v>1</v>
      </c>
    </row>
    <row r="12" spans="1:7" ht="13.05" x14ac:dyDescent="0.3">
      <c r="A12" s="32"/>
      <c r="B12" s="38"/>
      <c r="C12" s="38"/>
      <c r="D12" s="38"/>
      <c r="E12" s="38"/>
    </row>
    <row r="13" spans="1:7" ht="13.05" x14ac:dyDescent="0.3">
      <c r="A13" s="31" t="s">
        <v>395</v>
      </c>
      <c r="B13" s="39">
        <f>+B4/E4</f>
        <v>0.15789473684210525</v>
      </c>
      <c r="C13" s="39">
        <f>+C4/E4</f>
        <v>0.26315789473684209</v>
      </c>
      <c r="D13" s="39">
        <f>+D4/E4</f>
        <v>0.57894736842105265</v>
      </c>
      <c r="E13" s="39">
        <f>+E4/E4</f>
        <v>1</v>
      </c>
    </row>
    <row r="14" spans="1:7" ht="13.05" x14ac:dyDescent="0.3">
      <c r="A14" s="31" t="s">
        <v>396</v>
      </c>
      <c r="B14" s="39">
        <f t="shared" ref="B14:B18" si="1">+B5/E5</f>
        <v>0.43103448275862066</v>
      </c>
      <c r="C14" s="39">
        <f t="shared" ref="C14:C18" si="2">+C5/E5</f>
        <v>0.18965517241379309</v>
      </c>
      <c r="D14" s="39">
        <f t="shared" ref="D14:D18" si="3">+D5/E5</f>
        <v>0.37931034482758619</v>
      </c>
      <c r="E14" s="39">
        <f t="shared" ref="E14:E18" si="4">+E5/E5</f>
        <v>1</v>
      </c>
    </row>
    <row r="15" spans="1:7" ht="13.05" x14ac:dyDescent="0.3">
      <c r="A15" s="31" t="s">
        <v>397</v>
      </c>
      <c r="B15" s="39">
        <f t="shared" si="1"/>
        <v>0.47916666666666669</v>
      </c>
      <c r="C15" s="39">
        <f t="shared" si="2"/>
        <v>0.20833333333333334</v>
      </c>
      <c r="D15" s="39">
        <f t="shared" si="3"/>
        <v>0.3125</v>
      </c>
      <c r="E15" s="39">
        <f t="shared" si="4"/>
        <v>1</v>
      </c>
    </row>
    <row r="16" spans="1:7" ht="13.05" x14ac:dyDescent="0.3">
      <c r="A16" s="31" t="s">
        <v>398</v>
      </c>
      <c r="B16" s="39">
        <f t="shared" si="1"/>
        <v>0.29411764705882354</v>
      </c>
      <c r="C16" s="39">
        <f t="shared" si="2"/>
        <v>0.23529411764705882</v>
      </c>
      <c r="D16" s="39">
        <f t="shared" si="3"/>
        <v>0.47058823529411764</v>
      </c>
      <c r="E16" s="39">
        <f t="shared" si="4"/>
        <v>1</v>
      </c>
    </row>
    <row r="17" spans="1:5" ht="13.05" x14ac:dyDescent="0.3">
      <c r="A17" s="31" t="s">
        <v>399</v>
      </c>
      <c r="B17" s="39">
        <f t="shared" si="1"/>
        <v>0.1111111111111111</v>
      </c>
      <c r="C17" s="39">
        <f t="shared" si="2"/>
        <v>0.33333333333333331</v>
      </c>
      <c r="D17" s="39">
        <f t="shared" si="3"/>
        <v>0.55555555555555558</v>
      </c>
      <c r="E17" s="39">
        <f t="shared" si="4"/>
        <v>1</v>
      </c>
    </row>
    <row r="18" spans="1:5" ht="13.05" x14ac:dyDescent="0.3">
      <c r="A18" s="31" t="s">
        <v>400</v>
      </c>
      <c r="B18" s="39">
        <f t="shared" si="1"/>
        <v>0.38461538461538464</v>
      </c>
      <c r="C18" s="39">
        <f t="shared" si="2"/>
        <v>0.15384615384615385</v>
      </c>
      <c r="D18" s="39">
        <f t="shared" si="3"/>
        <v>0.46153846153846156</v>
      </c>
      <c r="E18" s="39">
        <f t="shared" si="4"/>
        <v>1</v>
      </c>
    </row>
    <row r="19" spans="1:5" ht="13.05" x14ac:dyDescent="0.3">
      <c r="A19" s="32"/>
      <c r="B19" s="38"/>
      <c r="C19" s="38"/>
      <c r="D19" s="38"/>
      <c r="E19" s="38"/>
    </row>
    <row r="20" spans="1:5" ht="13.05" x14ac:dyDescent="0.3">
      <c r="A20" s="32" t="s">
        <v>355</v>
      </c>
      <c r="B20" s="39">
        <f>+B11/E11</f>
        <v>0.39130434782608697</v>
      </c>
      <c r="C20" s="39">
        <f>+C11/E11</f>
        <v>0.17391304347826086</v>
      </c>
      <c r="D20" s="39">
        <f>+D11/E11</f>
        <v>0.43478260869565216</v>
      </c>
      <c r="E20" s="39">
        <f>+E11/E11</f>
        <v>1</v>
      </c>
    </row>
  </sheetData>
  <printOptions gridLines="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8" defaultRowHeight="13.2" x14ac:dyDescent="0.25"/>
  <cols>
    <col min="1" max="1" width="30.21875" style="31" customWidth="1"/>
    <col min="2" max="2" width="12.5546875" style="33" customWidth="1"/>
    <col min="3" max="3" width="14.21875" style="33" customWidth="1"/>
    <col min="4" max="5" width="12.5546875" style="33" customWidth="1"/>
    <col min="6" max="16384" width="8" style="31"/>
  </cols>
  <sheetData>
    <row r="1" spans="1:7" ht="13.05" x14ac:dyDescent="0.3">
      <c r="A1" s="32"/>
    </row>
    <row r="2" spans="1:7" s="36" customFormat="1" ht="25.95" x14ac:dyDescent="0.35">
      <c r="A2" s="34"/>
      <c r="B2" s="35" t="s">
        <v>221</v>
      </c>
      <c r="C2" s="35" t="s">
        <v>286</v>
      </c>
      <c r="D2" s="35" t="s">
        <v>18</v>
      </c>
      <c r="E2" s="35" t="s">
        <v>355</v>
      </c>
    </row>
    <row r="4" spans="1:7" ht="13.05" x14ac:dyDescent="0.3">
      <c r="A4" s="31" t="s">
        <v>323</v>
      </c>
      <c r="D4" s="33">
        <v>8</v>
      </c>
      <c r="E4" s="33">
        <f>SUM(B4:D4)</f>
        <v>8</v>
      </c>
      <c r="G4" s="33"/>
    </row>
    <row r="5" spans="1:7" ht="13.05" x14ac:dyDescent="0.3">
      <c r="A5" s="31" t="s">
        <v>324</v>
      </c>
      <c r="B5" s="33">
        <v>1</v>
      </c>
      <c r="C5" s="33">
        <v>1</v>
      </c>
      <c r="D5" s="33">
        <v>11</v>
      </c>
      <c r="E5" s="33">
        <f t="shared" ref="E5:E11" si="0">SUM(B5:D5)</f>
        <v>13</v>
      </c>
      <c r="G5" s="33"/>
    </row>
    <row r="6" spans="1:7" ht="13.05" x14ac:dyDescent="0.3">
      <c r="A6" s="31" t="s">
        <v>325</v>
      </c>
      <c r="B6" s="33">
        <v>4</v>
      </c>
      <c r="E6" s="33">
        <f t="shared" si="0"/>
        <v>4</v>
      </c>
      <c r="G6" s="33"/>
    </row>
    <row r="7" spans="1:7" ht="13.05" x14ac:dyDescent="0.3">
      <c r="A7" s="31" t="s">
        <v>326</v>
      </c>
      <c r="B7" s="33">
        <v>7</v>
      </c>
      <c r="C7" s="33">
        <v>1</v>
      </c>
      <c r="E7" s="33">
        <f t="shared" si="0"/>
        <v>8</v>
      </c>
      <c r="G7" s="33"/>
    </row>
    <row r="8" spans="1:7" ht="13.05" x14ac:dyDescent="0.3">
      <c r="A8" s="31" t="s">
        <v>327</v>
      </c>
      <c r="B8" s="33">
        <v>4</v>
      </c>
      <c r="C8" s="33">
        <v>4</v>
      </c>
      <c r="E8" s="33">
        <f t="shared" si="0"/>
        <v>8</v>
      </c>
      <c r="G8" s="33"/>
    </row>
    <row r="9" spans="1:7" ht="13.05" x14ac:dyDescent="0.3">
      <c r="A9" s="31" t="s">
        <v>328</v>
      </c>
      <c r="B9" s="33">
        <v>2</v>
      </c>
      <c r="C9" s="33">
        <v>4</v>
      </c>
      <c r="D9" s="33">
        <v>2</v>
      </c>
      <c r="E9" s="33">
        <f t="shared" si="0"/>
        <v>8</v>
      </c>
      <c r="G9" s="33"/>
    </row>
    <row r="10" spans="1:7" ht="13.05" x14ac:dyDescent="0.3">
      <c r="A10" s="31" t="s">
        <v>329</v>
      </c>
      <c r="B10" s="33">
        <v>7</v>
      </c>
      <c r="C10" s="33">
        <v>1</v>
      </c>
      <c r="D10" s="33">
        <v>7</v>
      </c>
      <c r="E10" s="33">
        <f t="shared" si="0"/>
        <v>15</v>
      </c>
      <c r="G10" s="33"/>
    </row>
    <row r="11" spans="1:7" ht="13.05" x14ac:dyDescent="0.3">
      <c r="A11" s="31" t="s">
        <v>330</v>
      </c>
      <c r="B11" s="33">
        <v>2</v>
      </c>
      <c r="C11" s="33">
        <v>1</v>
      </c>
      <c r="D11" s="33">
        <v>2</v>
      </c>
      <c r="E11" s="33">
        <f t="shared" si="0"/>
        <v>5</v>
      </c>
      <c r="G11" s="33"/>
    </row>
    <row r="13" spans="1:7" ht="13.05" x14ac:dyDescent="0.3">
      <c r="A13" s="32" t="s">
        <v>355</v>
      </c>
      <c r="B13" s="38">
        <f>SUM(B3:B12)</f>
        <v>27</v>
      </c>
      <c r="C13" s="38">
        <f>SUM(C3:C12)</f>
        <v>12</v>
      </c>
      <c r="D13" s="38">
        <f>SUM(D3:D12)</f>
        <v>30</v>
      </c>
      <c r="E13" s="38">
        <f>SUM(E3:E12)</f>
        <v>69</v>
      </c>
    </row>
    <row r="14" spans="1:7" ht="13.05" x14ac:dyDescent="0.3">
      <c r="A14" s="32"/>
      <c r="B14" s="38"/>
      <c r="C14" s="38"/>
      <c r="D14" s="38"/>
      <c r="E14" s="38"/>
    </row>
    <row r="15" spans="1:7" ht="13.05" x14ac:dyDescent="0.3">
      <c r="A15" s="32"/>
      <c r="B15" s="39"/>
      <c r="C15" s="39"/>
      <c r="D15" s="39"/>
      <c r="E15" s="39"/>
    </row>
    <row r="16" spans="1:7" ht="13.05" x14ac:dyDescent="0.3">
      <c r="A16" s="31" t="s">
        <v>323</v>
      </c>
      <c r="B16" s="39">
        <f t="shared" ref="B16:B23" si="1">+B4/E4</f>
        <v>0</v>
      </c>
      <c r="C16" s="39">
        <f t="shared" ref="C16:C23" si="2">+C4/E4</f>
        <v>0</v>
      </c>
      <c r="D16" s="39">
        <f t="shared" ref="D16:D23" si="3">+D4/E4</f>
        <v>1</v>
      </c>
      <c r="E16" s="39">
        <f t="shared" ref="E16:E23" si="4">+E4/E4</f>
        <v>1</v>
      </c>
    </row>
    <row r="17" spans="1:5" ht="13.05" x14ac:dyDescent="0.3">
      <c r="A17" s="31" t="s">
        <v>324</v>
      </c>
      <c r="B17" s="39">
        <f t="shared" si="1"/>
        <v>7.6923076923076927E-2</v>
      </c>
      <c r="C17" s="39">
        <f t="shared" si="2"/>
        <v>7.6923076923076927E-2</v>
      </c>
      <c r="D17" s="39">
        <f t="shared" si="3"/>
        <v>0.84615384615384615</v>
      </c>
      <c r="E17" s="39">
        <f t="shared" si="4"/>
        <v>1</v>
      </c>
    </row>
    <row r="18" spans="1:5" ht="13.05" x14ac:dyDescent="0.3">
      <c r="A18" s="31" t="s">
        <v>325</v>
      </c>
      <c r="B18" s="39">
        <f t="shared" si="1"/>
        <v>1</v>
      </c>
      <c r="C18" s="39">
        <f t="shared" si="2"/>
        <v>0</v>
      </c>
      <c r="D18" s="39">
        <f t="shared" si="3"/>
        <v>0</v>
      </c>
      <c r="E18" s="39">
        <f t="shared" si="4"/>
        <v>1</v>
      </c>
    </row>
    <row r="19" spans="1:5" ht="13.05" x14ac:dyDescent="0.3">
      <c r="A19" s="31" t="s">
        <v>326</v>
      </c>
      <c r="B19" s="39">
        <f t="shared" si="1"/>
        <v>0.875</v>
      </c>
      <c r="C19" s="39">
        <f t="shared" si="2"/>
        <v>0.125</v>
      </c>
      <c r="D19" s="39">
        <f t="shared" si="3"/>
        <v>0</v>
      </c>
      <c r="E19" s="39">
        <f t="shared" si="4"/>
        <v>1</v>
      </c>
    </row>
    <row r="20" spans="1:5" ht="13.05" x14ac:dyDescent="0.3">
      <c r="A20" s="31" t="s">
        <v>327</v>
      </c>
      <c r="B20" s="39">
        <f t="shared" si="1"/>
        <v>0.5</v>
      </c>
      <c r="C20" s="39">
        <f t="shared" si="2"/>
        <v>0.5</v>
      </c>
      <c r="D20" s="39">
        <f t="shared" si="3"/>
        <v>0</v>
      </c>
      <c r="E20" s="39">
        <f t="shared" si="4"/>
        <v>1</v>
      </c>
    </row>
    <row r="21" spans="1:5" ht="13.05" x14ac:dyDescent="0.3">
      <c r="A21" s="31" t="s">
        <v>328</v>
      </c>
      <c r="B21" s="39">
        <f t="shared" si="1"/>
        <v>0.25</v>
      </c>
      <c r="C21" s="39">
        <f t="shared" si="2"/>
        <v>0.5</v>
      </c>
      <c r="D21" s="39">
        <f t="shared" si="3"/>
        <v>0.25</v>
      </c>
      <c r="E21" s="39">
        <f t="shared" si="4"/>
        <v>1</v>
      </c>
    </row>
    <row r="22" spans="1:5" ht="13.05" x14ac:dyDescent="0.3">
      <c r="A22" s="31" t="s">
        <v>329</v>
      </c>
      <c r="B22" s="39">
        <f t="shared" si="1"/>
        <v>0.46666666666666667</v>
      </c>
      <c r="C22" s="39">
        <f t="shared" si="2"/>
        <v>6.6666666666666666E-2</v>
      </c>
      <c r="D22" s="39">
        <f t="shared" si="3"/>
        <v>0.46666666666666667</v>
      </c>
      <c r="E22" s="39">
        <f t="shared" si="4"/>
        <v>1</v>
      </c>
    </row>
    <row r="23" spans="1:5" ht="13.05" x14ac:dyDescent="0.3">
      <c r="A23" s="31" t="s">
        <v>330</v>
      </c>
      <c r="B23" s="39">
        <f t="shared" si="1"/>
        <v>0.4</v>
      </c>
      <c r="C23" s="39">
        <f t="shared" si="2"/>
        <v>0.2</v>
      </c>
      <c r="D23" s="39">
        <f t="shared" si="3"/>
        <v>0.4</v>
      </c>
      <c r="E23" s="39">
        <f t="shared" si="4"/>
        <v>1</v>
      </c>
    </row>
    <row r="24" spans="1:5" ht="13.05" x14ac:dyDescent="0.3">
      <c r="A24" s="32"/>
      <c r="B24" s="38"/>
      <c r="C24" s="38"/>
      <c r="D24" s="38"/>
      <c r="E24" s="38"/>
    </row>
    <row r="25" spans="1:5" ht="13.05" x14ac:dyDescent="0.3">
      <c r="B25" s="39">
        <f>+B13/E13</f>
        <v>0.39130434782608697</v>
      </c>
      <c r="C25" s="39">
        <f>+C13/E13</f>
        <v>0.17391304347826086</v>
      </c>
      <c r="D25" s="39">
        <f>+D13/E13</f>
        <v>0.43478260869565216</v>
      </c>
      <c r="E25" s="39">
        <f>+E13/E13</f>
        <v>1</v>
      </c>
    </row>
  </sheetData>
  <printOptions gridLines="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Front Page</vt:lpstr>
      <vt:lpstr>Inventory</vt:lpstr>
      <vt:lpstr>Pivot</vt:lpstr>
      <vt:lpstr>Country_Category</vt:lpstr>
      <vt:lpstr>GeoScope_Category</vt:lpstr>
      <vt:lpstr>Drivers_Category</vt:lpstr>
      <vt:lpstr>Cluster_Category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Gerald Schwarz</cp:lastModifiedBy>
  <cp:lastPrinted>2019-01-10T17:31:06Z</cp:lastPrinted>
  <dcterms:created xsi:type="dcterms:W3CDTF">2016-02-29T12:33:26Z</dcterms:created>
  <dcterms:modified xsi:type="dcterms:W3CDTF">2019-06-20T13:48:19Z</dcterms:modified>
</cp:coreProperties>
</file>